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10" windowHeight="8835" activeTab="0"/>
  </bookViews>
  <sheets>
    <sheet name="ПЛАН БЕЗ ПРОЦЕДУР" sheetId="1" r:id="rId1"/>
  </sheets>
  <definedNames/>
  <calcPr fullCalcOnLoad="1"/>
</workbook>
</file>

<file path=xl/sharedStrings.xml><?xml version="1.0" encoding="utf-8"?>
<sst xmlns="http://schemas.openxmlformats.org/spreadsheetml/2006/main" count="505" uniqueCount="223">
  <si>
    <t>Джерело фінансування</t>
  </si>
  <si>
    <t>Очікувана вартість предмета закупівлі</t>
  </si>
  <si>
    <t>(прізвище, ініціали)</t>
  </si>
  <si>
    <t>Горова Л.І.</t>
  </si>
  <si>
    <t>(підпис)</t>
  </si>
  <si>
    <t xml:space="preserve">Секретар комітету конкурсних торгів відділу освіти  </t>
  </si>
  <si>
    <t>М.П.</t>
  </si>
  <si>
    <t>ЗОУ</t>
  </si>
  <si>
    <t>на 2014 рік</t>
  </si>
  <si>
    <t>06.20.1.</t>
  </si>
  <si>
    <t>35.30.1.</t>
  </si>
  <si>
    <t>35.11.1.</t>
  </si>
  <si>
    <t>Електрична енергія</t>
  </si>
  <si>
    <t>ДОДАТОК ДО РІЧНОГО ПЛАНУ ЗАКУПІВЕЛЬ</t>
  </si>
  <si>
    <t>що здійснюються без проведення процедур закупівель</t>
  </si>
  <si>
    <t xml:space="preserve">в Кіровоградській області </t>
  </si>
  <si>
    <t>код - 02144134</t>
  </si>
  <si>
    <t xml:space="preserve">Найменування </t>
  </si>
  <si>
    <t>Код КЕКВ (для бюджетних установ)</t>
  </si>
  <si>
    <t>примітка</t>
  </si>
  <si>
    <t>КОД згідно класифікатору ДК16-2010</t>
  </si>
  <si>
    <t>Михайленко С.Л.</t>
  </si>
  <si>
    <t>кошти місцевих бюджетів</t>
  </si>
  <si>
    <t>ВТ</t>
  </si>
  <si>
    <t>Разом по КЕКВ 2210</t>
  </si>
  <si>
    <t>продукти харчування</t>
  </si>
  <si>
    <t>послуги їдалень</t>
  </si>
  <si>
    <t>Разом по КЕКВ 2230</t>
  </si>
  <si>
    <t>на КЕКВ 3122</t>
  </si>
  <si>
    <t>придбання програми Abfin</t>
  </si>
  <si>
    <t>ремонт автотранспорту</t>
  </si>
  <si>
    <t>страхування водіїв</t>
  </si>
  <si>
    <t>розпломбування манометрів, вузлів обліку</t>
  </si>
  <si>
    <t>доставка підручників</t>
  </si>
  <si>
    <t>ТО автобусів, діагностика, проходження медогляду</t>
  </si>
  <si>
    <t>страхування автомобіля</t>
  </si>
  <si>
    <t>послуги по технічному контролю автобусів</t>
  </si>
  <si>
    <t xml:space="preserve">підвіз учнів до Куколівської ЗОШ І-ІІІ ст. </t>
  </si>
  <si>
    <t>оренда приміщення</t>
  </si>
  <si>
    <t>ремонт даху Бутівська ЗОШ І-ІІІст.</t>
  </si>
  <si>
    <t>електромонтажні роботи по Куколівському НВК</t>
  </si>
  <si>
    <t>встановлення вентиляції в їдальнях по Цукрозаводському НВК</t>
  </si>
  <si>
    <t>ремонт та встановлення котлів по Войнівській ЗОШ І-ІІІст.</t>
  </si>
  <si>
    <t>ремонт мереж водопостачання по Лікарівській ЗОШ І-ІІІст.</t>
  </si>
  <si>
    <t>ремонт водопостачання Протопопівської ЗОШ І-ІІІст.</t>
  </si>
  <si>
    <t>ремонт каналізації та водопостачання по Ясинуватській ЗОШ І-Ііст.</t>
  </si>
  <si>
    <t>встановлення запобіжних клапанів</t>
  </si>
  <si>
    <t>електромонтажні роботи</t>
  </si>
  <si>
    <t>монтаж та демонтаж газових лічильників</t>
  </si>
  <si>
    <t>повірка лічильників газу</t>
  </si>
  <si>
    <t>перевірка сигналізаторів газу</t>
  </si>
  <si>
    <t>перевірка коректору газу</t>
  </si>
  <si>
    <t>заміна електролічильників</t>
  </si>
  <si>
    <t>повірка електролічильників</t>
  </si>
  <si>
    <t>ремонтно-налагоджувальні роботи вугольних котлів</t>
  </si>
  <si>
    <t>отримання дозволу на розміщення відходів</t>
  </si>
  <si>
    <t>отримання дозволу на спецводокористування</t>
  </si>
  <si>
    <t>перевірка електролічильників та електрообладнання</t>
  </si>
  <si>
    <t>ремонт компютерної техніки та ксероксу</t>
  </si>
  <si>
    <t>приймання вузлів обліку газу</t>
  </si>
  <si>
    <t>поточний ремонт газового обладнання</t>
  </si>
  <si>
    <t>обслуговування програмного забезпечення ПК "Курс"</t>
  </si>
  <si>
    <t>послуги по доставці ВДЗ</t>
  </si>
  <si>
    <t>послуги звязку</t>
  </si>
  <si>
    <t>міжміські розмови</t>
  </si>
  <si>
    <t>послуга мережі "Інтернет"</t>
  </si>
  <si>
    <t>експертне обслуговування газових котелень</t>
  </si>
  <si>
    <t>експертне обслуговування вугільних котелень</t>
  </si>
  <si>
    <t>страхування приміщення відділу освіти</t>
  </si>
  <si>
    <t>заміри опору ізоляції</t>
  </si>
  <si>
    <t>виготовлення проектів вогнезахисної обробки даху</t>
  </si>
  <si>
    <t>вогнезахисна обробка даху</t>
  </si>
  <si>
    <t>пуск побутових котелень</t>
  </si>
  <si>
    <t>послуги по прийманню датчиків тиску після перевірки</t>
  </si>
  <si>
    <t>послуги банку (0,15%) 28431740</t>
  </si>
  <si>
    <t>обслуговування програм "Парус-консульт"</t>
  </si>
  <si>
    <t>обслуговування програми "Інтернет-випуск Кошторисів"</t>
  </si>
  <si>
    <t>отримання дозволу на розміщення відхожів</t>
  </si>
  <si>
    <t>встановлення коректорів пару</t>
  </si>
  <si>
    <t>поставка програмного забезпечення статистичних даних</t>
  </si>
  <si>
    <t>технічне ослуговування електромереж</t>
  </si>
  <si>
    <t>виведення АПС на пульт спостереження</t>
  </si>
  <si>
    <t>проведення атестації робочих місць</t>
  </si>
  <si>
    <t>встановлення протипожежної сигналізації</t>
  </si>
  <si>
    <t>виготовлення проекту на проведення робіт по встановленню блискавкозахисту</t>
  </si>
  <si>
    <t>встановлення блискавкозахисту</t>
  </si>
  <si>
    <t>ТО та перезарядка вогнегасників</t>
  </si>
  <si>
    <t>технічне обслуговування приладів АПС</t>
  </si>
  <si>
    <t>спостереження за установками АПС</t>
  </si>
  <si>
    <t>дератизація приміщень</t>
  </si>
  <si>
    <t>обслуговування ГРП і ШРП</t>
  </si>
  <si>
    <t>перевірка дахових та вентиляційних каналів</t>
  </si>
  <si>
    <t xml:space="preserve">вивіз сміття </t>
  </si>
  <si>
    <t>обслуговування автотранспорту</t>
  </si>
  <si>
    <t>Разом по КЕКВ 2240</t>
  </si>
  <si>
    <t>Разом по КЕКВ 2274</t>
  </si>
  <si>
    <t>Разом по КЕКВ 2275</t>
  </si>
  <si>
    <t>навчання членів комітету конкурсних торгів</t>
  </si>
  <si>
    <t>навчання відповідальних осіб за експлуатацію будівель</t>
  </si>
  <si>
    <t>навчання правилам подачі та використання природного газу</t>
  </si>
  <si>
    <t>навчання правилам безпеки з газопостачання</t>
  </si>
  <si>
    <t>навчання керівників правилам протипожежної безпеки</t>
  </si>
  <si>
    <t>навчання відповідальних осіб за електрогосподарство</t>
  </si>
  <si>
    <t>навчання відповідальних осіб правилам експлуатації теплових установ і мереж</t>
  </si>
  <si>
    <t>Разом по КЕКВ 2282</t>
  </si>
  <si>
    <t>збір на забруднення (автотранспорт)</t>
  </si>
  <si>
    <t>збір на забруднення навколишнього середовища</t>
  </si>
  <si>
    <t>збір за геологорозвідувальні роботи</t>
  </si>
  <si>
    <t>збір за спецводокористування</t>
  </si>
  <si>
    <t>збір за користування надрами</t>
  </si>
  <si>
    <t>Разом по КЕКВ 2800</t>
  </si>
  <si>
    <t>/-/</t>
  </si>
  <si>
    <t xml:space="preserve">по відділу освіти Олександрійської районної державної адміністрації  </t>
  </si>
  <si>
    <t>Разом по КЕКВ 2271</t>
  </si>
  <si>
    <t>Разом по КЕКВ 2272</t>
  </si>
  <si>
    <t>Разом по КЕКВ 2273</t>
  </si>
  <si>
    <t>податок на землю</t>
  </si>
  <si>
    <t>орендна плата за землю</t>
  </si>
  <si>
    <t>поточний ремонт приміщень та обладнання</t>
  </si>
  <si>
    <t>ВСЬОГО:</t>
  </si>
  <si>
    <t>05.10.1.</t>
  </si>
  <si>
    <t>36.00.2.</t>
  </si>
  <si>
    <t>56.29.2.</t>
  </si>
  <si>
    <t>19.20.2.</t>
  </si>
  <si>
    <t>17.23.9.</t>
  </si>
  <si>
    <t>17.12.1.</t>
  </si>
  <si>
    <t>58.13.1.</t>
  </si>
  <si>
    <t>58.14.1.</t>
  </si>
  <si>
    <t>32.30.1.</t>
  </si>
  <si>
    <t>13.93.1.</t>
  </si>
  <si>
    <t>20.15.2.</t>
  </si>
  <si>
    <t>33.17.1.</t>
  </si>
  <si>
    <t>26.20.1.</t>
  </si>
  <si>
    <t>26.20.4.</t>
  </si>
  <si>
    <t>62.02.2.</t>
  </si>
  <si>
    <t>33.12.1.</t>
  </si>
  <si>
    <t>45.20.1.</t>
  </si>
  <si>
    <t>65.12.1.</t>
  </si>
  <si>
    <t>33.12.2.</t>
  </si>
  <si>
    <t>49.39.3.</t>
  </si>
  <si>
    <t>43.91.1.</t>
  </si>
  <si>
    <t>43.21.1.</t>
  </si>
  <si>
    <t>43.22.1.</t>
  </si>
  <si>
    <t>27.51.2.</t>
  </si>
  <si>
    <t>95.11.1.</t>
  </si>
  <si>
    <t>58.29.3.</t>
  </si>
  <si>
    <t>61.10.3.</t>
  </si>
  <si>
    <t>61.10.4.</t>
  </si>
  <si>
    <t>45.20.2.</t>
  </si>
  <si>
    <t>85.59.1.</t>
  </si>
  <si>
    <t>33.14.1.</t>
  </si>
  <si>
    <t>21.20.2.</t>
  </si>
  <si>
    <t>94.99.1.</t>
  </si>
  <si>
    <t>відсутній</t>
  </si>
  <si>
    <t>65.12.2.</t>
  </si>
  <si>
    <t>84.11.1.</t>
  </si>
  <si>
    <t>61.10.1.</t>
  </si>
  <si>
    <t>26.30.2.</t>
  </si>
  <si>
    <t>49.42.1.</t>
  </si>
  <si>
    <t>25.30.9.</t>
  </si>
  <si>
    <t>49.41.1.</t>
  </si>
  <si>
    <t>65.12.9.</t>
  </si>
  <si>
    <t>71.12.2.</t>
  </si>
  <si>
    <t>74.10.2.</t>
  </si>
  <si>
    <t>85.60.1.</t>
  </si>
  <si>
    <t>63.91.1.</t>
  </si>
  <si>
    <t>18.13.3.</t>
  </si>
  <si>
    <t>20% до договору</t>
  </si>
  <si>
    <t>26.51.9.</t>
  </si>
  <si>
    <t>26.51.5.</t>
  </si>
  <si>
    <t>43.39.1.</t>
  </si>
  <si>
    <t>26.51.7.</t>
  </si>
  <si>
    <t>27.32.9.</t>
  </si>
  <si>
    <t>33.20.5.</t>
  </si>
  <si>
    <t>74.90.2.</t>
  </si>
  <si>
    <t>26.30.9.</t>
  </si>
  <si>
    <t>26.30.4.</t>
  </si>
  <si>
    <t>28.29.9.</t>
  </si>
  <si>
    <t>94.12.1.</t>
  </si>
  <si>
    <t>71.12.3.</t>
  </si>
  <si>
    <t>05.20.1.</t>
  </si>
  <si>
    <t>19.20.1.</t>
  </si>
  <si>
    <t>послуги по обробці землі (по договору)</t>
  </si>
  <si>
    <t>19.10.1.</t>
  </si>
  <si>
    <t>81.29.1.</t>
  </si>
  <si>
    <t xml:space="preserve">Придбання канцтоварів </t>
  </si>
  <si>
    <t>22.29.2.</t>
  </si>
  <si>
    <t xml:space="preserve">Придбання бланків </t>
  </si>
  <si>
    <t xml:space="preserve">Придбання паперу </t>
  </si>
  <si>
    <t xml:space="preserve">Придбання туристичних килимків </t>
  </si>
  <si>
    <t xml:space="preserve">Придбання аптечок на автобуси </t>
  </si>
  <si>
    <t>Придбання будівельних матеріалів</t>
  </si>
  <si>
    <t>Передплата періодичних видань</t>
  </si>
  <si>
    <t>Передплата збірника "ціноутворення у будівництві"</t>
  </si>
  <si>
    <t>Придбання карабінів-автоматів</t>
  </si>
  <si>
    <t>Придбання рюкзаків</t>
  </si>
  <si>
    <t>Придбання наметів</t>
  </si>
  <si>
    <t>Розвиток та модернізація ДНЗ</t>
  </si>
  <si>
    <t>Придбання вогнегасників на автобуси</t>
  </si>
  <si>
    <t>Придбання мобільних телефонів</t>
  </si>
  <si>
    <t>Придбання спортивних майданчиків по ДНЗ</t>
  </si>
  <si>
    <t>Придбання хролантаїну</t>
  </si>
  <si>
    <t>Придбання обладнання спортивних майданчиків ЗОШ</t>
  </si>
  <si>
    <t>Придбання запчастин</t>
  </si>
  <si>
    <t>Придбання принтерів</t>
  </si>
  <si>
    <t>Придбання картриджів</t>
  </si>
  <si>
    <t>Придбання тонера</t>
  </si>
  <si>
    <t>Придбання палива дизельного</t>
  </si>
  <si>
    <t xml:space="preserve">Придбання бензину </t>
  </si>
  <si>
    <t>Придбання мастил</t>
  </si>
  <si>
    <t xml:space="preserve">Заправка катриджів </t>
  </si>
  <si>
    <t>Водопостачання та водовідведення</t>
  </si>
  <si>
    <t>Послуги з постачання пари та гарячої води</t>
  </si>
  <si>
    <t xml:space="preserve">Газ природний, скураплений або вгазоподібному стані </t>
  </si>
  <si>
    <t xml:space="preserve">Торфяні брикети </t>
  </si>
  <si>
    <t xml:space="preserve">Паливні брикети </t>
  </si>
  <si>
    <t xml:space="preserve">Пелети </t>
  </si>
  <si>
    <t xml:space="preserve">Інші енергоносії </t>
  </si>
  <si>
    <t xml:space="preserve">Вугілля камяне </t>
  </si>
  <si>
    <t>28.29.2.</t>
  </si>
  <si>
    <t>ст. 4  Закону України №4851-VІ від 17.06.2012р.</t>
  </si>
  <si>
    <t>Затверджено рішенням комітету з конкурсних торгів від 14.03.2014р. Протокол № 8</t>
  </si>
  <si>
    <t xml:space="preserve">Голова комітету конкурсних торгів відділу освіти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</si>
</sst>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.5"/>
      <name val="Arial Cyr"/>
      <family val="0"/>
    </font>
    <font>
      <sz val="10.5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9"/>
  <sheetViews>
    <sheetView tabSelected="1" zoomScalePageLayoutView="0" workbookViewId="0" topLeftCell="A1">
      <selection activeCell="A156" sqref="A156"/>
    </sheetView>
  </sheetViews>
  <sheetFormatPr defaultColWidth="9.00390625" defaultRowHeight="12.75"/>
  <cols>
    <col min="1" max="1" width="64.625" style="0" customWidth="1"/>
    <col min="2" max="2" width="9.00390625" style="0" customWidth="1"/>
    <col min="3" max="3" width="11.125" style="0" customWidth="1"/>
    <col min="4" max="4" width="14.75390625" style="0" customWidth="1"/>
    <col min="5" max="5" width="11.125" style="0" customWidth="1"/>
    <col min="6" max="6" width="17.625" style="0" customWidth="1"/>
  </cols>
  <sheetData>
    <row r="2" spans="1:6" ht="12.75">
      <c r="A2" s="20" t="s">
        <v>13</v>
      </c>
      <c r="B2" s="20"/>
      <c r="C2" s="20"/>
      <c r="D2" s="20"/>
      <c r="E2" s="20"/>
      <c r="F2" s="20"/>
    </row>
    <row r="3" spans="1:6" ht="12.75">
      <c r="A3" s="20" t="s">
        <v>14</v>
      </c>
      <c r="B3" s="20"/>
      <c r="C3" s="20"/>
      <c r="D3" s="20"/>
      <c r="E3" s="20"/>
      <c r="F3" s="20"/>
    </row>
    <row r="4" spans="1:6" ht="12.75">
      <c r="A4" s="20" t="s">
        <v>8</v>
      </c>
      <c r="B4" s="20"/>
      <c r="C4" s="20"/>
      <c r="D4" s="20"/>
      <c r="E4" s="20"/>
      <c r="F4" s="20"/>
    </row>
    <row r="5" spans="1:6" ht="12.75">
      <c r="A5" s="20" t="s">
        <v>112</v>
      </c>
      <c r="B5" s="20"/>
      <c r="C5" s="20"/>
      <c r="D5" s="20"/>
      <c r="E5" s="20"/>
      <c r="F5" s="20"/>
    </row>
    <row r="6" spans="1:6" ht="12.75">
      <c r="A6" s="20" t="s">
        <v>15</v>
      </c>
      <c r="B6" s="20"/>
      <c r="C6" s="20"/>
      <c r="D6" s="20"/>
      <c r="E6" s="20"/>
      <c r="F6" s="20"/>
    </row>
    <row r="7" spans="1:6" ht="12.75">
      <c r="A7" s="20" t="s">
        <v>16</v>
      </c>
      <c r="B7" s="20"/>
      <c r="C7" s="20"/>
      <c r="D7" s="20"/>
      <c r="E7" s="20"/>
      <c r="F7" s="20"/>
    </row>
    <row r="9" spans="1:6" ht="76.5">
      <c r="A9" s="5" t="s">
        <v>17</v>
      </c>
      <c r="B9" s="5" t="s">
        <v>18</v>
      </c>
      <c r="C9" s="5" t="s">
        <v>20</v>
      </c>
      <c r="D9" s="5" t="s">
        <v>0</v>
      </c>
      <c r="E9" s="5" t="s">
        <v>1</v>
      </c>
      <c r="F9" s="5" t="s">
        <v>19</v>
      </c>
    </row>
    <row r="10" spans="1:6" ht="15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/>
    </row>
    <row r="11" spans="1:6" ht="38.25">
      <c r="A11" s="7"/>
      <c r="B11" s="7"/>
      <c r="C11" s="7"/>
      <c r="D11" s="4" t="s">
        <v>22</v>
      </c>
      <c r="E11" s="7"/>
      <c r="F11" s="18" t="s">
        <v>220</v>
      </c>
    </row>
    <row r="12" spans="1:6" ht="14.25" customHeight="1">
      <c r="A12" s="8" t="s">
        <v>188</v>
      </c>
      <c r="B12" s="9">
        <v>2210</v>
      </c>
      <c r="C12" s="15" t="s">
        <v>125</v>
      </c>
      <c r="D12" s="9" t="s">
        <v>111</v>
      </c>
      <c r="E12" s="10">
        <v>18240</v>
      </c>
      <c r="F12" s="9" t="s">
        <v>111</v>
      </c>
    </row>
    <row r="13" spans="1:6" ht="14.25" customHeight="1">
      <c r="A13" s="8" t="s">
        <v>187</v>
      </c>
      <c r="B13" s="9"/>
      <c r="C13" s="15" t="s">
        <v>124</v>
      </c>
      <c r="D13" s="9" t="s">
        <v>111</v>
      </c>
      <c r="E13" s="10">
        <v>6000</v>
      </c>
      <c r="F13" s="9" t="s">
        <v>111</v>
      </c>
    </row>
    <row r="14" spans="1:6" ht="15.75" customHeight="1">
      <c r="A14" s="8" t="s">
        <v>185</v>
      </c>
      <c r="B14" s="9"/>
      <c r="C14" s="15" t="s">
        <v>186</v>
      </c>
      <c r="D14" s="9" t="s">
        <v>111</v>
      </c>
      <c r="E14" s="10">
        <v>7500</v>
      </c>
      <c r="F14" s="9" t="s">
        <v>111</v>
      </c>
    </row>
    <row r="15" spans="1:6" ht="15.75" customHeight="1">
      <c r="A15" s="8" t="s">
        <v>191</v>
      </c>
      <c r="B15" s="9"/>
      <c r="C15" s="15" t="s">
        <v>153</v>
      </c>
      <c r="D15" s="9" t="s">
        <v>111</v>
      </c>
      <c r="E15" s="10">
        <f>60000+18300</f>
        <v>78300</v>
      </c>
      <c r="F15" s="9" t="s">
        <v>111</v>
      </c>
    </row>
    <row r="16" spans="1:6" ht="15.75" customHeight="1">
      <c r="A16" s="8" t="s">
        <v>192</v>
      </c>
      <c r="B16" s="9"/>
      <c r="C16" s="15" t="s">
        <v>126</v>
      </c>
      <c r="D16" s="9" t="s">
        <v>111</v>
      </c>
      <c r="E16" s="10">
        <v>1030</v>
      </c>
      <c r="F16" s="9" t="s">
        <v>111</v>
      </c>
    </row>
    <row r="17" spans="1:6" ht="15.75" customHeight="1">
      <c r="A17" s="8" t="s">
        <v>193</v>
      </c>
      <c r="B17" s="9"/>
      <c r="C17" s="15" t="s">
        <v>127</v>
      </c>
      <c r="D17" s="9" t="s">
        <v>111</v>
      </c>
      <c r="E17" s="10">
        <v>2000</v>
      </c>
      <c r="F17" s="9" t="s">
        <v>111</v>
      </c>
    </row>
    <row r="18" spans="1:6" ht="15.75" customHeight="1">
      <c r="A18" s="8" t="s">
        <v>194</v>
      </c>
      <c r="B18" s="9"/>
      <c r="C18" s="15" t="s">
        <v>128</v>
      </c>
      <c r="D18" s="9" t="s">
        <v>111</v>
      </c>
      <c r="E18" s="10">
        <v>10170</v>
      </c>
      <c r="F18" s="9" t="s">
        <v>111</v>
      </c>
    </row>
    <row r="19" spans="1:6" ht="15.75" customHeight="1">
      <c r="A19" s="8" t="s">
        <v>195</v>
      </c>
      <c r="B19" s="9"/>
      <c r="C19" s="15" t="s">
        <v>128</v>
      </c>
      <c r="D19" s="9" t="s">
        <v>111</v>
      </c>
      <c r="E19" s="10">
        <v>3200</v>
      </c>
      <c r="F19" s="9" t="s">
        <v>111</v>
      </c>
    </row>
    <row r="20" spans="1:6" ht="15.75" customHeight="1">
      <c r="A20" s="8" t="s">
        <v>189</v>
      </c>
      <c r="B20" s="9"/>
      <c r="C20" s="15" t="s">
        <v>129</v>
      </c>
      <c r="D20" s="9" t="s">
        <v>111</v>
      </c>
      <c r="E20" s="10">
        <v>800</v>
      </c>
      <c r="F20" s="9" t="s">
        <v>111</v>
      </c>
    </row>
    <row r="21" spans="1:6" ht="15.75" customHeight="1">
      <c r="A21" s="8" t="s">
        <v>196</v>
      </c>
      <c r="B21" s="9"/>
      <c r="C21" s="15" t="s">
        <v>128</v>
      </c>
      <c r="D21" s="9" t="s">
        <v>111</v>
      </c>
      <c r="E21" s="10">
        <v>4800</v>
      </c>
      <c r="F21" s="9" t="s">
        <v>111</v>
      </c>
    </row>
    <row r="22" spans="1:6" ht="15.75" customHeight="1">
      <c r="A22" s="8" t="s">
        <v>197</v>
      </c>
      <c r="B22" s="9"/>
      <c r="C22" s="15" t="s">
        <v>153</v>
      </c>
      <c r="D22" s="9" t="s">
        <v>111</v>
      </c>
      <c r="E22" s="10">
        <v>11200</v>
      </c>
      <c r="F22" s="9" t="s">
        <v>111</v>
      </c>
    </row>
    <row r="23" spans="1:6" ht="15.75" customHeight="1">
      <c r="A23" s="8" t="s">
        <v>198</v>
      </c>
      <c r="B23" s="9"/>
      <c r="C23" s="15" t="s">
        <v>219</v>
      </c>
      <c r="D23" s="9" t="s">
        <v>111</v>
      </c>
      <c r="E23" s="10">
        <v>1200</v>
      </c>
      <c r="F23" s="9" t="s">
        <v>111</v>
      </c>
    </row>
    <row r="24" spans="1:6" ht="15.75" customHeight="1">
      <c r="A24" s="8" t="s">
        <v>190</v>
      </c>
      <c r="B24" s="9"/>
      <c r="C24" s="15" t="s">
        <v>151</v>
      </c>
      <c r="D24" s="9" t="s">
        <v>111</v>
      </c>
      <c r="E24" s="10">
        <v>970</v>
      </c>
      <c r="F24" s="9" t="s">
        <v>111</v>
      </c>
    </row>
    <row r="25" spans="1:6" ht="15.75" customHeight="1">
      <c r="A25" s="8" t="s">
        <v>199</v>
      </c>
      <c r="B25" s="9"/>
      <c r="C25" s="15" t="s">
        <v>157</v>
      </c>
      <c r="D25" s="9" t="s">
        <v>111</v>
      </c>
      <c r="E25" s="10">
        <v>6000</v>
      </c>
      <c r="F25" s="9" t="s">
        <v>111</v>
      </c>
    </row>
    <row r="26" spans="1:6" ht="15.75" customHeight="1">
      <c r="A26" s="8" t="s">
        <v>200</v>
      </c>
      <c r="B26" s="9"/>
      <c r="C26" s="15" t="s">
        <v>128</v>
      </c>
      <c r="D26" s="9" t="s">
        <v>111</v>
      </c>
      <c r="E26" s="10">
        <v>23100</v>
      </c>
      <c r="F26" s="9" t="s">
        <v>111</v>
      </c>
    </row>
    <row r="27" spans="1:6" ht="15.75" customHeight="1">
      <c r="A27" s="8" t="s">
        <v>201</v>
      </c>
      <c r="B27" s="9"/>
      <c r="C27" s="15" t="s">
        <v>130</v>
      </c>
      <c r="D27" s="9" t="s">
        <v>111</v>
      </c>
      <c r="E27" s="10">
        <v>10680</v>
      </c>
      <c r="F27" s="9" t="s">
        <v>111</v>
      </c>
    </row>
    <row r="28" spans="1:6" ht="15.75" customHeight="1">
      <c r="A28" s="8" t="s">
        <v>202</v>
      </c>
      <c r="B28" s="9"/>
      <c r="C28" s="15" t="s">
        <v>128</v>
      </c>
      <c r="D28" s="9" t="s">
        <v>111</v>
      </c>
      <c r="E28" s="10">
        <v>255600</v>
      </c>
      <c r="F28" s="8" t="s">
        <v>28</v>
      </c>
    </row>
    <row r="29" spans="1:6" ht="42" customHeight="1">
      <c r="A29" s="8" t="s">
        <v>203</v>
      </c>
      <c r="B29" s="9"/>
      <c r="C29" s="15" t="s">
        <v>131</v>
      </c>
      <c r="D29" s="9" t="s">
        <v>111</v>
      </c>
      <c r="E29" s="10">
        <v>71700</v>
      </c>
      <c r="F29" s="18" t="s">
        <v>220</v>
      </c>
    </row>
    <row r="30" spans="1:6" ht="15.75" customHeight="1">
      <c r="A30" s="8" t="s">
        <v>204</v>
      </c>
      <c r="B30" s="9"/>
      <c r="C30" s="15" t="s">
        <v>132</v>
      </c>
      <c r="D30" s="9" t="s">
        <v>111</v>
      </c>
      <c r="E30" s="10">
        <v>3000</v>
      </c>
      <c r="F30" s="9" t="s">
        <v>111</v>
      </c>
    </row>
    <row r="31" spans="1:6" ht="15.75" customHeight="1">
      <c r="A31" s="8" t="s">
        <v>205</v>
      </c>
      <c r="B31" s="9"/>
      <c r="C31" s="15" t="s">
        <v>133</v>
      </c>
      <c r="D31" s="9" t="s">
        <v>111</v>
      </c>
      <c r="E31" s="10">
        <v>1000</v>
      </c>
      <c r="F31" s="9" t="s">
        <v>111</v>
      </c>
    </row>
    <row r="32" spans="1:6" ht="15.75" customHeight="1">
      <c r="A32" s="8" t="s">
        <v>206</v>
      </c>
      <c r="B32" s="9"/>
      <c r="C32" s="15" t="s">
        <v>132</v>
      </c>
      <c r="D32" s="9" t="s">
        <v>111</v>
      </c>
      <c r="E32" s="10">
        <v>3000</v>
      </c>
      <c r="F32" s="9" t="s">
        <v>111</v>
      </c>
    </row>
    <row r="33" spans="1:6" ht="15" customHeight="1">
      <c r="A33" s="8" t="s">
        <v>207</v>
      </c>
      <c r="B33" s="9"/>
      <c r="C33" s="15" t="s">
        <v>123</v>
      </c>
      <c r="D33" s="9" t="s">
        <v>111</v>
      </c>
      <c r="E33" s="11">
        <v>279380</v>
      </c>
      <c r="F33" s="11" t="s">
        <v>23</v>
      </c>
    </row>
    <row r="34" spans="1:6" ht="15.75" customHeight="1">
      <c r="A34" s="8" t="s">
        <v>208</v>
      </c>
      <c r="B34" s="9"/>
      <c r="C34" s="15" t="s">
        <v>123</v>
      </c>
      <c r="D34" s="9" t="s">
        <v>111</v>
      </c>
      <c r="E34" s="11">
        <v>119840</v>
      </c>
      <c r="F34" s="11" t="s">
        <v>23</v>
      </c>
    </row>
    <row r="35" spans="1:6" ht="15.75" customHeight="1">
      <c r="A35" s="8" t="s">
        <v>209</v>
      </c>
      <c r="B35" s="9"/>
      <c r="C35" s="15" t="s">
        <v>123</v>
      </c>
      <c r="D35" s="9" t="s">
        <v>111</v>
      </c>
      <c r="E35" s="11">
        <v>29900</v>
      </c>
      <c r="F35" s="11" t="s">
        <v>23</v>
      </c>
    </row>
    <row r="36" spans="1:6" ht="15.75" customHeight="1">
      <c r="A36" s="21" t="s">
        <v>24</v>
      </c>
      <c r="B36" s="22"/>
      <c r="C36" s="22"/>
      <c r="D36" s="23"/>
      <c r="E36" s="12">
        <f>SUM(E12:E35)</f>
        <v>948610</v>
      </c>
      <c r="F36" s="10"/>
    </row>
    <row r="37" spans="1:6" ht="15.75" customHeight="1">
      <c r="A37" s="8" t="s">
        <v>25</v>
      </c>
      <c r="B37" s="9">
        <v>2230</v>
      </c>
      <c r="C37" s="15" t="s">
        <v>153</v>
      </c>
      <c r="D37" s="10"/>
      <c r="E37" s="10">
        <v>93000</v>
      </c>
      <c r="F37" s="18" t="s">
        <v>220</v>
      </c>
    </row>
    <row r="38" spans="1:6" ht="15.75" customHeight="1">
      <c r="A38" s="8" t="s">
        <v>26</v>
      </c>
      <c r="B38" s="9"/>
      <c r="C38" s="15" t="s">
        <v>122</v>
      </c>
      <c r="D38" s="10"/>
      <c r="E38" s="11">
        <f>877740+479900+291060-93000</f>
        <v>1555700</v>
      </c>
      <c r="F38" s="11" t="s">
        <v>23</v>
      </c>
    </row>
    <row r="39" spans="1:6" ht="15.75" customHeight="1">
      <c r="A39" s="21" t="s">
        <v>27</v>
      </c>
      <c r="B39" s="22"/>
      <c r="C39" s="22"/>
      <c r="D39" s="23"/>
      <c r="E39" s="12">
        <f>SUM(E37:E38)</f>
        <v>1648700</v>
      </c>
      <c r="F39" s="10"/>
    </row>
    <row r="40" spans="1:6" ht="38.25" customHeight="1">
      <c r="A40" s="8" t="s">
        <v>29</v>
      </c>
      <c r="B40" s="9">
        <v>2240</v>
      </c>
      <c r="C40" s="15" t="s">
        <v>134</v>
      </c>
      <c r="D40" s="9" t="s">
        <v>111</v>
      </c>
      <c r="E40" s="10">
        <v>2000</v>
      </c>
      <c r="F40" s="18" t="s">
        <v>220</v>
      </c>
    </row>
    <row r="41" spans="1:6" ht="15.75" customHeight="1">
      <c r="A41" s="8" t="s">
        <v>30</v>
      </c>
      <c r="B41" s="9"/>
      <c r="C41" s="15" t="s">
        <v>135</v>
      </c>
      <c r="D41" s="9" t="s">
        <v>111</v>
      </c>
      <c r="E41" s="10">
        <v>102100</v>
      </c>
      <c r="F41" s="9" t="s">
        <v>111</v>
      </c>
    </row>
    <row r="42" spans="1:6" ht="15.75" customHeight="1">
      <c r="A42" s="8" t="s">
        <v>31</v>
      </c>
      <c r="B42" s="9"/>
      <c r="C42" s="15" t="s">
        <v>154</v>
      </c>
      <c r="D42" s="9" t="s">
        <v>111</v>
      </c>
      <c r="E42" s="10">
        <v>1300</v>
      </c>
      <c r="F42" s="9" t="s">
        <v>111</v>
      </c>
    </row>
    <row r="43" spans="1:6" ht="15.75" customHeight="1">
      <c r="A43" s="8" t="s">
        <v>32</v>
      </c>
      <c r="B43" s="9"/>
      <c r="C43" s="15" t="s">
        <v>168</v>
      </c>
      <c r="D43" s="9" t="s">
        <v>111</v>
      </c>
      <c r="E43" s="10">
        <v>7200</v>
      </c>
      <c r="F43" s="9" t="s">
        <v>111</v>
      </c>
    </row>
    <row r="44" spans="1:6" ht="15.75" customHeight="1">
      <c r="A44" s="8" t="s">
        <v>33</v>
      </c>
      <c r="B44" s="9"/>
      <c r="C44" s="15" t="s">
        <v>158</v>
      </c>
      <c r="D44" s="9" t="s">
        <v>111</v>
      </c>
      <c r="E44" s="10">
        <v>18000</v>
      </c>
      <c r="F44" s="9" t="s">
        <v>111</v>
      </c>
    </row>
    <row r="45" spans="1:6" ht="15.75" customHeight="1">
      <c r="A45" s="8" t="s">
        <v>34</v>
      </c>
      <c r="B45" s="9"/>
      <c r="C45" s="15" t="s">
        <v>136</v>
      </c>
      <c r="D45" s="9" t="s">
        <v>111</v>
      </c>
      <c r="E45" s="10">
        <v>10200</v>
      </c>
      <c r="F45" s="9" t="s">
        <v>111</v>
      </c>
    </row>
    <row r="46" spans="1:6" ht="15.75" customHeight="1">
      <c r="A46" s="8" t="s">
        <v>35</v>
      </c>
      <c r="B46" s="9"/>
      <c r="C46" s="15" t="s">
        <v>137</v>
      </c>
      <c r="D46" s="9" t="s">
        <v>111</v>
      </c>
      <c r="E46" s="10">
        <v>9330</v>
      </c>
      <c r="F46" s="9" t="s">
        <v>111</v>
      </c>
    </row>
    <row r="47" spans="1:6" ht="15.75" customHeight="1">
      <c r="A47" s="8" t="s">
        <v>36</v>
      </c>
      <c r="B47" s="9"/>
      <c r="C47" s="15" t="s">
        <v>138</v>
      </c>
      <c r="D47" s="9" t="s">
        <v>111</v>
      </c>
      <c r="E47" s="10">
        <v>6000</v>
      </c>
      <c r="F47" s="9" t="s">
        <v>111</v>
      </c>
    </row>
    <row r="48" spans="1:6" ht="15.75" customHeight="1">
      <c r="A48" s="8" t="s">
        <v>37</v>
      </c>
      <c r="B48" s="9"/>
      <c r="C48" s="15" t="s">
        <v>139</v>
      </c>
      <c r="D48" s="9" t="s">
        <v>111</v>
      </c>
      <c r="E48" s="10">
        <v>19350</v>
      </c>
      <c r="F48" s="9" t="s">
        <v>111</v>
      </c>
    </row>
    <row r="49" spans="1:6" ht="15.75" customHeight="1">
      <c r="A49" s="8" t="s">
        <v>38</v>
      </c>
      <c r="B49" s="9"/>
      <c r="C49" s="15" t="s">
        <v>155</v>
      </c>
      <c r="D49" s="9" t="s">
        <v>111</v>
      </c>
      <c r="E49" s="10">
        <v>128400</v>
      </c>
      <c r="F49" s="9" t="s">
        <v>111</v>
      </c>
    </row>
    <row r="50" spans="1:6" ht="15.75" customHeight="1">
      <c r="A50" s="8" t="s">
        <v>39</v>
      </c>
      <c r="B50" s="9"/>
      <c r="C50" s="15" t="s">
        <v>140</v>
      </c>
      <c r="D50" s="9" t="s">
        <v>111</v>
      </c>
      <c r="E50" s="10">
        <v>99000</v>
      </c>
      <c r="F50" s="9" t="s">
        <v>111</v>
      </c>
    </row>
    <row r="51" spans="1:6" ht="15.75" customHeight="1">
      <c r="A51" s="8" t="s">
        <v>40</v>
      </c>
      <c r="B51" s="9"/>
      <c r="C51" s="15" t="s">
        <v>141</v>
      </c>
      <c r="D51" s="9" t="s">
        <v>111</v>
      </c>
      <c r="E51" s="10">
        <v>2000</v>
      </c>
      <c r="F51" s="9" t="s">
        <v>111</v>
      </c>
    </row>
    <row r="52" spans="1:6" ht="15.75" customHeight="1">
      <c r="A52" s="8" t="s">
        <v>41</v>
      </c>
      <c r="B52" s="9"/>
      <c r="C52" s="15" t="s">
        <v>135</v>
      </c>
      <c r="D52" s="9" t="s">
        <v>111</v>
      </c>
      <c r="E52" s="10">
        <v>10410</v>
      </c>
      <c r="F52" s="9" t="s">
        <v>111</v>
      </c>
    </row>
    <row r="53" spans="1:6" ht="15.75" customHeight="1">
      <c r="A53" s="8" t="s">
        <v>42</v>
      </c>
      <c r="B53" s="9"/>
      <c r="C53" s="15" t="s">
        <v>159</v>
      </c>
      <c r="D53" s="9" t="s">
        <v>111</v>
      </c>
      <c r="E53" s="10">
        <v>87540</v>
      </c>
      <c r="F53" s="9" t="s">
        <v>111</v>
      </c>
    </row>
    <row r="54" spans="1:6" ht="15.75" customHeight="1">
      <c r="A54" s="8" t="s">
        <v>43</v>
      </c>
      <c r="B54" s="9"/>
      <c r="C54" s="15" t="s">
        <v>142</v>
      </c>
      <c r="D54" s="9" t="s">
        <v>111</v>
      </c>
      <c r="E54" s="10">
        <v>16230</v>
      </c>
      <c r="F54" s="9" t="s">
        <v>111</v>
      </c>
    </row>
    <row r="55" spans="1:6" ht="15.75" customHeight="1">
      <c r="A55" s="8" t="s">
        <v>44</v>
      </c>
      <c r="B55" s="9"/>
      <c r="C55" s="15" t="s">
        <v>142</v>
      </c>
      <c r="D55" s="9" t="s">
        <v>111</v>
      </c>
      <c r="E55" s="10">
        <v>60000</v>
      </c>
      <c r="F55" s="9" t="s">
        <v>111</v>
      </c>
    </row>
    <row r="56" spans="1:6" ht="15.75" customHeight="1">
      <c r="A56" s="8" t="s">
        <v>45</v>
      </c>
      <c r="B56" s="9"/>
      <c r="C56" s="15" t="s">
        <v>142</v>
      </c>
      <c r="D56" s="9" t="s">
        <v>111</v>
      </c>
      <c r="E56" s="10">
        <v>7070</v>
      </c>
      <c r="F56" s="9" t="s">
        <v>111</v>
      </c>
    </row>
    <row r="57" spans="1:6" ht="15.75" customHeight="1">
      <c r="A57" s="8" t="s">
        <v>46</v>
      </c>
      <c r="B57" s="9"/>
      <c r="C57" s="15" t="s">
        <v>150</v>
      </c>
      <c r="D57" s="9" t="s">
        <v>111</v>
      </c>
      <c r="E57" s="10">
        <v>18000</v>
      </c>
      <c r="F57" s="9" t="s">
        <v>111</v>
      </c>
    </row>
    <row r="58" spans="1:6" ht="15.75" customHeight="1">
      <c r="A58" s="8" t="s">
        <v>47</v>
      </c>
      <c r="B58" s="9"/>
      <c r="C58" s="15" t="s">
        <v>143</v>
      </c>
      <c r="D58" s="9" t="s">
        <v>111</v>
      </c>
      <c r="E58" s="10">
        <v>111000</v>
      </c>
      <c r="F58" s="9" t="s">
        <v>111</v>
      </c>
    </row>
    <row r="59" spans="1:6" ht="15.75" customHeight="1">
      <c r="A59" s="8" t="s">
        <v>48</v>
      </c>
      <c r="B59" s="9"/>
      <c r="C59" s="15" t="s">
        <v>168</v>
      </c>
      <c r="D59" s="9" t="s">
        <v>111</v>
      </c>
      <c r="E59" s="10">
        <v>2500</v>
      </c>
      <c r="F59" s="9" t="s">
        <v>111</v>
      </c>
    </row>
    <row r="60" spans="1:6" ht="15.75" customHeight="1">
      <c r="A60" s="8" t="s">
        <v>49</v>
      </c>
      <c r="B60" s="9"/>
      <c r="C60" s="15" t="s">
        <v>168</v>
      </c>
      <c r="D60" s="9" t="s">
        <v>111</v>
      </c>
      <c r="E60" s="10">
        <v>56500</v>
      </c>
      <c r="F60" s="9" t="s">
        <v>111</v>
      </c>
    </row>
    <row r="61" spans="1:6" ht="15.75" customHeight="1">
      <c r="A61" s="8" t="s">
        <v>50</v>
      </c>
      <c r="B61" s="9"/>
      <c r="C61" s="15" t="s">
        <v>168</v>
      </c>
      <c r="D61" s="9" t="s">
        <v>111</v>
      </c>
      <c r="E61" s="10">
        <v>8840</v>
      </c>
      <c r="F61" s="9" t="s">
        <v>111</v>
      </c>
    </row>
    <row r="62" spans="1:6" ht="15.75" customHeight="1">
      <c r="A62" s="8" t="s">
        <v>51</v>
      </c>
      <c r="B62" s="9"/>
      <c r="C62" s="15" t="s">
        <v>168</v>
      </c>
      <c r="D62" s="9" t="s">
        <v>111</v>
      </c>
      <c r="E62" s="10">
        <v>15000</v>
      </c>
      <c r="F62" s="9" t="s">
        <v>111</v>
      </c>
    </row>
    <row r="63" spans="1:6" ht="15.75" customHeight="1">
      <c r="A63" s="8" t="s">
        <v>52</v>
      </c>
      <c r="B63" s="9"/>
      <c r="C63" s="15" t="s">
        <v>150</v>
      </c>
      <c r="D63" s="9" t="s">
        <v>111</v>
      </c>
      <c r="E63" s="10">
        <v>6000</v>
      </c>
      <c r="F63" s="9" t="s">
        <v>111</v>
      </c>
    </row>
    <row r="64" spans="1:6" ht="15.75" customHeight="1">
      <c r="A64" s="8" t="s">
        <v>53</v>
      </c>
      <c r="B64" s="9"/>
      <c r="C64" s="15" t="s">
        <v>150</v>
      </c>
      <c r="D64" s="9" t="s">
        <v>111</v>
      </c>
      <c r="E64" s="10">
        <v>9010</v>
      </c>
      <c r="F64" s="9" t="s">
        <v>111</v>
      </c>
    </row>
    <row r="65" spans="1:6" ht="15.75" customHeight="1">
      <c r="A65" s="8" t="s">
        <v>54</v>
      </c>
      <c r="B65" s="9"/>
      <c r="C65" s="15" t="s">
        <v>159</v>
      </c>
      <c r="D65" s="9" t="s">
        <v>111</v>
      </c>
      <c r="E65" s="10">
        <v>56000</v>
      </c>
      <c r="F65" s="9" t="s">
        <v>111</v>
      </c>
    </row>
    <row r="66" spans="1:6" ht="15.75" customHeight="1">
      <c r="A66" s="8" t="s">
        <v>55</v>
      </c>
      <c r="B66" s="9"/>
      <c r="C66" s="15" t="s">
        <v>163</v>
      </c>
      <c r="D66" s="9" t="s">
        <v>111</v>
      </c>
      <c r="E66" s="10">
        <v>90500</v>
      </c>
      <c r="F66" s="9" t="s">
        <v>111</v>
      </c>
    </row>
    <row r="67" spans="1:6" ht="15.75" customHeight="1">
      <c r="A67" s="8" t="s">
        <v>56</v>
      </c>
      <c r="B67" s="9"/>
      <c r="C67" s="15" t="s">
        <v>163</v>
      </c>
      <c r="D67" s="9" t="s">
        <v>111</v>
      </c>
      <c r="E67" s="10">
        <v>4500</v>
      </c>
      <c r="F67" s="9" t="s">
        <v>111</v>
      </c>
    </row>
    <row r="68" spans="1:6" ht="15.75" customHeight="1">
      <c r="A68" s="8" t="s">
        <v>57</v>
      </c>
      <c r="B68" s="9"/>
      <c r="C68" s="15" t="s">
        <v>141</v>
      </c>
      <c r="D68" s="9" t="s">
        <v>111</v>
      </c>
      <c r="E68" s="10">
        <v>4400</v>
      </c>
      <c r="F68" s="9" t="s">
        <v>111</v>
      </c>
    </row>
    <row r="69" spans="1:6" ht="15.75" customHeight="1">
      <c r="A69" s="8" t="s">
        <v>58</v>
      </c>
      <c r="B69" s="9"/>
      <c r="C69" s="15" t="s">
        <v>144</v>
      </c>
      <c r="D69" s="9" t="s">
        <v>111</v>
      </c>
      <c r="E69" s="10">
        <v>2400</v>
      </c>
      <c r="F69" s="9" t="s">
        <v>111</v>
      </c>
    </row>
    <row r="70" spans="1:6" ht="15.75" customHeight="1">
      <c r="A70" s="8" t="s">
        <v>59</v>
      </c>
      <c r="B70" s="9"/>
      <c r="C70" s="15" t="s">
        <v>168</v>
      </c>
      <c r="D70" s="9" t="s">
        <v>111</v>
      </c>
      <c r="E70" s="10">
        <v>5000</v>
      </c>
      <c r="F70" s="9" t="s">
        <v>111</v>
      </c>
    </row>
    <row r="71" spans="1:6" ht="15.75" customHeight="1">
      <c r="A71" s="8" t="s">
        <v>60</v>
      </c>
      <c r="B71" s="9"/>
      <c r="C71" s="15" t="s">
        <v>153</v>
      </c>
      <c r="D71" s="9" t="s">
        <v>111</v>
      </c>
      <c r="E71" s="10">
        <v>15000</v>
      </c>
      <c r="F71" s="9" t="s">
        <v>111</v>
      </c>
    </row>
    <row r="72" spans="1:6" ht="15.75" customHeight="1">
      <c r="A72" s="8" t="s">
        <v>61</v>
      </c>
      <c r="B72" s="9"/>
      <c r="C72" s="15" t="s">
        <v>145</v>
      </c>
      <c r="D72" s="9" t="s">
        <v>111</v>
      </c>
      <c r="E72" s="10">
        <v>10000</v>
      </c>
      <c r="F72" s="9" t="s">
        <v>111</v>
      </c>
    </row>
    <row r="73" spans="1:6" ht="15.75" customHeight="1">
      <c r="A73" s="8" t="s">
        <v>62</v>
      </c>
      <c r="B73" s="9"/>
      <c r="C73" s="15" t="s">
        <v>165</v>
      </c>
      <c r="D73" s="9" t="s">
        <v>111</v>
      </c>
      <c r="E73" s="10">
        <v>2440</v>
      </c>
      <c r="F73" s="9" t="s">
        <v>111</v>
      </c>
    </row>
    <row r="74" spans="1:6" ht="15.75" customHeight="1">
      <c r="A74" s="8" t="s">
        <v>63</v>
      </c>
      <c r="B74" s="9"/>
      <c r="C74" s="15" t="s">
        <v>156</v>
      </c>
      <c r="D74" s="9" t="s">
        <v>111</v>
      </c>
      <c r="E74" s="10">
        <v>12490</v>
      </c>
      <c r="F74" s="9" t="s">
        <v>111</v>
      </c>
    </row>
    <row r="75" spans="1:6" ht="15.75" customHeight="1">
      <c r="A75" s="8" t="s">
        <v>64</v>
      </c>
      <c r="B75" s="9"/>
      <c r="C75" s="15" t="s">
        <v>146</v>
      </c>
      <c r="D75" s="9" t="s">
        <v>111</v>
      </c>
      <c r="E75" s="10">
        <v>8400</v>
      </c>
      <c r="F75" s="9" t="s">
        <v>111</v>
      </c>
    </row>
    <row r="76" spans="1:6" ht="15.75" customHeight="1">
      <c r="A76" s="8" t="s">
        <v>65</v>
      </c>
      <c r="B76" s="9"/>
      <c r="C76" s="15" t="s">
        <v>147</v>
      </c>
      <c r="D76" s="9" t="s">
        <v>111</v>
      </c>
      <c r="E76" s="10">
        <v>7200</v>
      </c>
      <c r="F76" s="9" t="s">
        <v>111</v>
      </c>
    </row>
    <row r="77" spans="1:6" ht="15.75" customHeight="1">
      <c r="A77" s="8" t="s">
        <v>66</v>
      </c>
      <c r="B77" s="9"/>
      <c r="C77" s="15" t="s">
        <v>163</v>
      </c>
      <c r="D77" s="9" t="s">
        <v>111</v>
      </c>
      <c r="E77" s="10">
        <v>18000</v>
      </c>
      <c r="F77" s="9" t="s">
        <v>111</v>
      </c>
    </row>
    <row r="78" spans="1:6" ht="15.75" customHeight="1">
      <c r="A78" s="8" t="s">
        <v>67</v>
      </c>
      <c r="B78" s="9"/>
      <c r="C78" s="15" t="s">
        <v>163</v>
      </c>
      <c r="D78" s="9" t="s">
        <v>111</v>
      </c>
      <c r="E78" s="10">
        <v>7150</v>
      </c>
      <c r="F78" s="9" t="s">
        <v>111</v>
      </c>
    </row>
    <row r="79" spans="1:6" ht="15.75" customHeight="1">
      <c r="A79" s="8" t="s">
        <v>68</v>
      </c>
      <c r="B79" s="9"/>
      <c r="C79" s="15" t="s">
        <v>161</v>
      </c>
      <c r="D79" s="9" t="s">
        <v>111</v>
      </c>
      <c r="E79" s="10">
        <v>1400</v>
      </c>
      <c r="F79" s="9" t="s">
        <v>111</v>
      </c>
    </row>
    <row r="80" spans="1:6" ht="15.75" customHeight="1">
      <c r="A80" s="8" t="s">
        <v>210</v>
      </c>
      <c r="B80" s="9"/>
      <c r="C80" s="15" t="s">
        <v>166</v>
      </c>
      <c r="D80" s="9" t="s">
        <v>111</v>
      </c>
      <c r="E80" s="10">
        <v>7200</v>
      </c>
      <c r="F80" s="9" t="s">
        <v>111</v>
      </c>
    </row>
    <row r="81" spans="1:6" ht="15.75" customHeight="1">
      <c r="A81" s="8" t="s">
        <v>69</v>
      </c>
      <c r="B81" s="9"/>
      <c r="C81" s="15" t="s">
        <v>169</v>
      </c>
      <c r="D81" s="9" t="s">
        <v>111</v>
      </c>
      <c r="E81" s="10">
        <v>15700</v>
      </c>
      <c r="F81" s="9" t="s">
        <v>111</v>
      </c>
    </row>
    <row r="82" spans="1:6" ht="15.75" customHeight="1">
      <c r="A82" s="8" t="s">
        <v>70</v>
      </c>
      <c r="B82" s="9"/>
      <c r="C82" s="15" t="s">
        <v>162</v>
      </c>
      <c r="D82" s="9" t="s">
        <v>111</v>
      </c>
      <c r="E82" s="10">
        <v>1600</v>
      </c>
      <c r="F82" s="9" t="s">
        <v>111</v>
      </c>
    </row>
    <row r="83" spans="1:6" ht="15.75" customHeight="1">
      <c r="A83" s="8" t="s">
        <v>71</v>
      </c>
      <c r="B83" s="9"/>
      <c r="C83" s="15" t="s">
        <v>170</v>
      </c>
      <c r="D83" s="9" t="s">
        <v>111</v>
      </c>
      <c r="E83" s="10">
        <v>25000</v>
      </c>
      <c r="F83" s="9" t="s">
        <v>111</v>
      </c>
    </row>
    <row r="84" spans="1:6" ht="15.75" customHeight="1">
      <c r="A84" s="8" t="s">
        <v>72</v>
      </c>
      <c r="B84" s="9"/>
      <c r="C84" s="15" t="s">
        <v>163</v>
      </c>
      <c r="D84" s="9" t="s">
        <v>111</v>
      </c>
      <c r="E84" s="10">
        <v>7700</v>
      </c>
      <c r="F84" s="9" t="s">
        <v>111</v>
      </c>
    </row>
    <row r="85" spans="1:6" ht="15.75" customHeight="1">
      <c r="A85" s="8" t="s">
        <v>73</v>
      </c>
      <c r="B85" s="9"/>
      <c r="C85" s="15" t="s">
        <v>168</v>
      </c>
      <c r="D85" s="9" t="s">
        <v>111</v>
      </c>
      <c r="E85" s="10">
        <v>3000</v>
      </c>
      <c r="F85" s="9" t="s">
        <v>111</v>
      </c>
    </row>
    <row r="86" spans="1:6" ht="15.75" customHeight="1">
      <c r="A86" s="8" t="s">
        <v>74</v>
      </c>
      <c r="B86" s="9"/>
      <c r="C86" s="15" t="s">
        <v>137</v>
      </c>
      <c r="D86" s="9" t="s">
        <v>111</v>
      </c>
      <c r="E86" s="10">
        <v>42650</v>
      </c>
      <c r="F86" s="9" t="s">
        <v>111</v>
      </c>
    </row>
    <row r="87" spans="1:6" ht="15.75" customHeight="1">
      <c r="A87" s="8" t="s">
        <v>75</v>
      </c>
      <c r="B87" s="9"/>
      <c r="C87" s="15" t="s">
        <v>145</v>
      </c>
      <c r="D87" s="9" t="s">
        <v>111</v>
      </c>
      <c r="E87" s="10">
        <v>1920</v>
      </c>
      <c r="F87" s="9" t="s">
        <v>111</v>
      </c>
    </row>
    <row r="88" spans="1:6" ht="15.75" customHeight="1">
      <c r="A88" s="8" t="s">
        <v>76</v>
      </c>
      <c r="B88" s="9"/>
      <c r="C88" s="15" t="s">
        <v>145</v>
      </c>
      <c r="D88" s="9" t="s">
        <v>111</v>
      </c>
      <c r="E88" s="10">
        <v>2000</v>
      </c>
      <c r="F88" s="9" t="s">
        <v>111</v>
      </c>
    </row>
    <row r="89" spans="1:6" ht="15.75" customHeight="1">
      <c r="A89" s="8" t="s">
        <v>77</v>
      </c>
      <c r="B89" s="9"/>
      <c r="C89" s="15" t="s">
        <v>163</v>
      </c>
      <c r="D89" s="9" t="s">
        <v>111</v>
      </c>
      <c r="E89" s="10">
        <v>90000</v>
      </c>
      <c r="F89" s="9" t="s">
        <v>111</v>
      </c>
    </row>
    <row r="90" spans="1:6" ht="15.75" customHeight="1">
      <c r="A90" s="8" t="s">
        <v>78</v>
      </c>
      <c r="B90" s="9"/>
      <c r="C90" s="15" t="s">
        <v>171</v>
      </c>
      <c r="D90" s="9" t="s">
        <v>111</v>
      </c>
      <c r="E90" s="10">
        <v>66200</v>
      </c>
      <c r="F90" s="9" t="s">
        <v>111</v>
      </c>
    </row>
    <row r="91" spans="1:6" ht="15.75" customHeight="1">
      <c r="A91" s="8" t="s">
        <v>79</v>
      </c>
      <c r="B91" s="9"/>
      <c r="C91" s="15" t="s">
        <v>145</v>
      </c>
      <c r="D91" s="9" t="s">
        <v>111</v>
      </c>
      <c r="E91" s="10">
        <v>600</v>
      </c>
      <c r="F91" s="9" t="s">
        <v>111</v>
      </c>
    </row>
    <row r="92" spans="1:6" ht="15.75" customHeight="1">
      <c r="A92" s="8" t="s">
        <v>80</v>
      </c>
      <c r="B92" s="9"/>
      <c r="C92" s="15" t="s">
        <v>172</v>
      </c>
      <c r="D92" s="9" t="s">
        <v>111</v>
      </c>
      <c r="E92" s="10">
        <v>12000</v>
      </c>
      <c r="F92" s="9" t="s">
        <v>111</v>
      </c>
    </row>
    <row r="93" spans="1:6" ht="15.75" customHeight="1">
      <c r="A93" s="8" t="s">
        <v>81</v>
      </c>
      <c r="B93" s="9"/>
      <c r="C93" s="15" t="s">
        <v>173</v>
      </c>
      <c r="D93" s="9" t="s">
        <v>111</v>
      </c>
      <c r="E93" s="10">
        <v>5400</v>
      </c>
      <c r="F93" s="9" t="s">
        <v>111</v>
      </c>
    </row>
    <row r="94" spans="1:6" ht="15.75" customHeight="1">
      <c r="A94" s="8" t="s">
        <v>82</v>
      </c>
      <c r="B94" s="9"/>
      <c r="C94" s="15" t="s">
        <v>174</v>
      </c>
      <c r="D94" s="9" t="s">
        <v>111</v>
      </c>
      <c r="E94" s="10">
        <v>4200</v>
      </c>
      <c r="F94" s="9" t="s">
        <v>111</v>
      </c>
    </row>
    <row r="95" spans="1:6" ht="15.75" customHeight="1">
      <c r="A95" s="8" t="s">
        <v>83</v>
      </c>
      <c r="B95" s="9"/>
      <c r="C95" s="15" t="s">
        <v>175</v>
      </c>
      <c r="D95" s="9" t="s">
        <v>111</v>
      </c>
      <c r="E95" s="10">
        <v>4000</v>
      </c>
      <c r="F95" s="9" t="s">
        <v>111</v>
      </c>
    </row>
    <row r="96" spans="1:6" ht="15.75" customHeight="1">
      <c r="A96" s="8" t="s">
        <v>84</v>
      </c>
      <c r="B96" s="9"/>
      <c r="C96" s="15" t="s">
        <v>162</v>
      </c>
      <c r="D96" s="9" t="s">
        <v>111</v>
      </c>
      <c r="E96" s="10">
        <v>900</v>
      </c>
      <c r="F96" s="9" t="s">
        <v>111</v>
      </c>
    </row>
    <row r="97" spans="1:6" ht="15.75" customHeight="1">
      <c r="A97" s="8" t="s">
        <v>85</v>
      </c>
      <c r="B97" s="9"/>
      <c r="C97" s="15" t="s">
        <v>176</v>
      </c>
      <c r="D97" s="9" t="s">
        <v>111</v>
      </c>
      <c r="E97" s="10">
        <v>28000</v>
      </c>
      <c r="F97" s="9" t="s">
        <v>111</v>
      </c>
    </row>
    <row r="98" spans="1:6" ht="15.75" customHeight="1">
      <c r="A98" s="8" t="s">
        <v>86</v>
      </c>
      <c r="B98" s="9"/>
      <c r="C98" s="15" t="s">
        <v>177</v>
      </c>
      <c r="D98" s="9" t="s">
        <v>111</v>
      </c>
      <c r="E98" s="10">
        <v>12000</v>
      </c>
      <c r="F98" s="9" t="s">
        <v>111</v>
      </c>
    </row>
    <row r="99" spans="1:6" ht="15.75" customHeight="1">
      <c r="A99" s="8" t="s">
        <v>87</v>
      </c>
      <c r="B99" s="9"/>
      <c r="C99" s="15" t="s">
        <v>150</v>
      </c>
      <c r="D99" s="9" t="s">
        <v>111</v>
      </c>
      <c r="E99" s="10">
        <v>18000</v>
      </c>
      <c r="F99" s="9" t="s">
        <v>111</v>
      </c>
    </row>
    <row r="100" spans="1:6" ht="15.75" customHeight="1">
      <c r="A100" s="8" t="s">
        <v>88</v>
      </c>
      <c r="B100" s="9"/>
      <c r="C100" s="15" t="s">
        <v>178</v>
      </c>
      <c r="D100" s="9" t="s">
        <v>111</v>
      </c>
      <c r="E100" s="10">
        <v>7800</v>
      </c>
      <c r="F100" s="9" t="s">
        <v>111</v>
      </c>
    </row>
    <row r="101" spans="1:6" ht="15.75" customHeight="1">
      <c r="A101" s="8" t="s">
        <v>89</v>
      </c>
      <c r="B101" s="9"/>
      <c r="C101" s="15" t="s">
        <v>184</v>
      </c>
      <c r="D101" s="9" t="s">
        <v>111</v>
      </c>
      <c r="E101" s="10">
        <v>63480</v>
      </c>
      <c r="F101" s="9" t="s">
        <v>111</v>
      </c>
    </row>
    <row r="102" spans="1:6" ht="15.75" customHeight="1">
      <c r="A102" s="8" t="s">
        <v>90</v>
      </c>
      <c r="B102" s="9"/>
      <c r="C102" s="15" t="s">
        <v>174</v>
      </c>
      <c r="D102" s="9" t="s">
        <v>111</v>
      </c>
      <c r="E102" s="10">
        <v>90000</v>
      </c>
      <c r="F102" s="9" t="s">
        <v>111</v>
      </c>
    </row>
    <row r="103" spans="1:6" ht="15.75" customHeight="1">
      <c r="A103" s="8" t="s">
        <v>91</v>
      </c>
      <c r="B103" s="9"/>
      <c r="C103" s="15" t="s">
        <v>135</v>
      </c>
      <c r="D103" s="9" t="s">
        <v>111</v>
      </c>
      <c r="E103" s="10">
        <v>15200</v>
      </c>
      <c r="F103" s="9" t="s">
        <v>111</v>
      </c>
    </row>
    <row r="104" spans="1:6" ht="15.75" customHeight="1">
      <c r="A104" s="8" t="s">
        <v>92</v>
      </c>
      <c r="B104" s="9"/>
      <c r="C104" s="15" t="s">
        <v>160</v>
      </c>
      <c r="D104" s="9" t="s">
        <v>111</v>
      </c>
      <c r="E104" s="10">
        <v>600</v>
      </c>
      <c r="F104" s="9" t="s">
        <v>111</v>
      </c>
    </row>
    <row r="105" spans="1:6" ht="15.75" customHeight="1">
      <c r="A105" s="8" t="s">
        <v>93</v>
      </c>
      <c r="B105" s="9"/>
      <c r="C105" s="15" t="s">
        <v>148</v>
      </c>
      <c r="D105" s="9" t="s">
        <v>111</v>
      </c>
      <c r="E105" s="10">
        <v>4200</v>
      </c>
      <c r="F105" s="9" t="s">
        <v>111</v>
      </c>
    </row>
    <row r="106" spans="1:6" ht="15.75" customHeight="1">
      <c r="A106" s="8" t="s">
        <v>118</v>
      </c>
      <c r="B106" s="9"/>
      <c r="C106" s="15" t="s">
        <v>153</v>
      </c>
      <c r="D106" s="9" t="s">
        <v>111</v>
      </c>
      <c r="E106" s="10">
        <v>3220</v>
      </c>
      <c r="F106" s="9" t="s">
        <v>111</v>
      </c>
    </row>
    <row r="107" spans="1:6" ht="15.75" customHeight="1">
      <c r="A107" s="8" t="s">
        <v>182</v>
      </c>
      <c r="B107" s="9"/>
      <c r="C107" s="15" t="s">
        <v>179</v>
      </c>
      <c r="D107" s="9" t="s">
        <v>111</v>
      </c>
      <c r="E107" s="10">
        <v>47180</v>
      </c>
      <c r="F107" s="9" t="s">
        <v>111</v>
      </c>
    </row>
    <row r="108" spans="1:6" ht="15.75" customHeight="1">
      <c r="A108" s="21" t="s">
        <v>94</v>
      </c>
      <c r="B108" s="22"/>
      <c r="C108" s="22"/>
      <c r="D108" s="23"/>
      <c r="E108" s="12">
        <f>SUM(E40:E107)</f>
        <v>1637610</v>
      </c>
      <c r="F108" s="10"/>
    </row>
    <row r="109" spans="1:6" ht="15.75" customHeight="1">
      <c r="A109" s="8" t="s">
        <v>212</v>
      </c>
      <c r="B109" s="6">
        <v>2271</v>
      </c>
      <c r="C109" s="14" t="s">
        <v>10</v>
      </c>
      <c r="D109" s="9" t="s">
        <v>111</v>
      </c>
      <c r="E109" s="11">
        <v>617680</v>
      </c>
      <c r="F109" s="11" t="s">
        <v>7</v>
      </c>
    </row>
    <row r="110" spans="1:6" ht="15.75" customHeight="1">
      <c r="A110" s="21" t="s">
        <v>113</v>
      </c>
      <c r="B110" s="22"/>
      <c r="C110" s="22"/>
      <c r="D110" s="23"/>
      <c r="E110" s="12">
        <v>617680</v>
      </c>
      <c r="F110" s="12"/>
    </row>
    <row r="111" spans="1:6" ht="39" customHeight="1">
      <c r="A111" s="8" t="s">
        <v>211</v>
      </c>
      <c r="B111" s="6">
        <v>2272</v>
      </c>
      <c r="C111" s="14" t="s">
        <v>121</v>
      </c>
      <c r="D111" s="9" t="s">
        <v>111</v>
      </c>
      <c r="E111" s="10">
        <v>32190</v>
      </c>
      <c r="F111" s="18" t="s">
        <v>220</v>
      </c>
    </row>
    <row r="112" spans="1:6" ht="15.75" customHeight="1">
      <c r="A112" s="21" t="s">
        <v>114</v>
      </c>
      <c r="B112" s="22"/>
      <c r="C112" s="22"/>
      <c r="D112" s="23"/>
      <c r="E112" s="12">
        <v>32190</v>
      </c>
      <c r="F112" s="10"/>
    </row>
    <row r="113" spans="1:6" ht="15.75" customHeight="1">
      <c r="A113" s="8" t="s">
        <v>12</v>
      </c>
      <c r="B113" s="6">
        <v>2273</v>
      </c>
      <c r="C113" s="14" t="s">
        <v>11</v>
      </c>
      <c r="D113" s="9" t="s">
        <v>111</v>
      </c>
      <c r="E113" s="11">
        <v>841850</v>
      </c>
      <c r="F113" s="11" t="s">
        <v>7</v>
      </c>
    </row>
    <row r="114" spans="1:6" ht="15.75" customHeight="1">
      <c r="A114" s="21" t="s">
        <v>115</v>
      </c>
      <c r="B114" s="22"/>
      <c r="C114" s="22"/>
      <c r="D114" s="23"/>
      <c r="E114" s="12">
        <v>841850</v>
      </c>
      <c r="F114" s="12"/>
    </row>
    <row r="115" spans="1:6" ht="15.75" customHeight="1">
      <c r="A115" s="8" t="s">
        <v>213</v>
      </c>
      <c r="B115" s="6">
        <v>2274</v>
      </c>
      <c r="C115" s="14" t="s">
        <v>9</v>
      </c>
      <c r="D115" s="9" t="s">
        <v>111</v>
      </c>
      <c r="E115" s="10">
        <v>487850</v>
      </c>
      <c r="F115" s="10" t="s">
        <v>167</v>
      </c>
    </row>
    <row r="116" spans="1:6" ht="15" customHeight="1">
      <c r="A116" s="8" t="s">
        <v>213</v>
      </c>
      <c r="B116" s="6">
        <v>2274</v>
      </c>
      <c r="C116" s="14" t="s">
        <v>9</v>
      </c>
      <c r="D116" s="9" t="s">
        <v>111</v>
      </c>
      <c r="E116" s="11">
        <f>1840730-487850</f>
        <v>1352880</v>
      </c>
      <c r="F116" s="11" t="s">
        <v>7</v>
      </c>
    </row>
    <row r="117" spans="1:6" ht="15.75" customHeight="1">
      <c r="A117" s="21" t="s">
        <v>95</v>
      </c>
      <c r="B117" s="22"/>
      <c r="C117" s="22"/>
      <c r="D117" s="23"/>
      <c r="E117" s="12">
        <f>SUM(E115:E116)</f>
        <v>1840730</v>
      </c>
      <c r="F117" s="10"/>
    </row>
    <row r="118" spans="1:6" ht="38.25" customHeight="1">
      <c r="A118" s="8" t="s">
        <v>214</v>
      </c>
      <c r="B118" s="6">
        <v>2275</v>
      </c>
      <c r="C118" s="14" t="s">
        <v>183</v>
      </c>
      <c r="D118" s="9" t="s">
        <v>111</v>
      </c>
      <c r="E118" s="10">
        <v>99780</v>
      </c>
      <c r="F118" s="18" t="s">
        <v>220</v>
      </c>
    </row>
    <row r="119" spans="1:6" ht="15.75" customHeight="1">
      <c r="A119" s="8" t="s">
        <v>215</v>
      </c>
      <c r="B119" s="6"/>
      <c r="C119" s="14" t="s">
        <v>181</v>
      </c>
      <c r="D119" s="9" t="s">
        <v>111</v>
      </c>
      <c r="E119" s="10">
        <v>37000</v>
      </c>
      <c r="F119" s="9" t="s">
        <v>111</v>
      </c>
    </row>
    <row r="120" spans="1:6" ht="15.75" customHeight="1">
      <c r="A120" s="8" t="s">
        <v>216</v>
      </c>
      <c r="B120" s="6"/>
      <c r="C120" s="14" t="s">
        <v>181</v>
      </c>
      <c r="D120" s="9" t="s">
        <v>111</v>
      </c>
      <c r="E120" s="10">
        <v>61920</v>
      </c>
      <c r="F120" s="9" t="s">
        <v>111</v>
      </c>
    </row>
    <row r="121" spans="1:6" ht="15.75" customHeight="1">
      <c r="A121" s="8" t="s">
        <v>217</v>
      </c>
      <c r="B121" s="6"/>
      <c r="C121" s="14" t="s">
        <v>180</v>
      </c>
      <c r="D121" s="9" t="s">
        <v>111</v>
      </c>
      <c r="E121" s="10">
        <v>22600</v>
      </c>
      <c r="F121" s="9" t="s">
        <v>111</v>
      </c>
    </row>
    <row r="122" spans="1:6" ht="15.75" customHeight="1">
      <c r="A122" s="8" t="s">
        <v>218</v>
      </c>
      <c r="B122" s="6"/>
      <c r="C122" s="13" t="s">
        <v>120</v>
      </c>
      <c r="D122" s="9" t="s">
        <v>111</v>
      </c>
      <c r="E122" s="11">
        <f>1355550-99780-37000-61920-22600</f>
        <v>1134250</v>
      </c>
      <c r="F122" s="11" t="s">
        <v>23</v>
      </c>
    </row>
    <row r="123" spans="1:6" ht="15.75" customHeight="1">
      <c r="A123" s="21" t="s">
        <v>96</v>
      </c>
      <c r="B123" s="22"/>
      <c r="C123" s="22"/>
      <c r="D123" s="23"/>
      <c r="E123" s="12">
        <f>SUM(E118:E122)</f>
        <v>1355550</v>
      </c>
      <c r="F123" s="10"/>
    </row>
    <row r="124" spans="1:6" ht="39.75" customHeight="1">
      <c r="A124" s="8" t="s">
        <v>97</v>
      </c>
      <c r="B124" s="6">
        <v>2282</v>
      </c>
      <c r="C124" s="14" t="s">
        <v>149</v>
      </c>
      <c r="D124" s="9" t="s">
        <v>111</v>
      </c>
      <c r="E124" s="10">
        <v>2000</v>
      </c>
      <c r="F124" s="18" t="s">
        <v>220</v>
      </c>
    </row>
    <row r="125" spans="1:6" ht="15.75" customHeight="1">
      <c r="A125" s="8" t="s">
        <v>98</v>
      </c>
      <c r="B125" s="6"/>
      <c r="C125" s="14" t="s">
        <v>164</v>
      </c>
      <c r="D125" s="9" t="s">
        <v>111</v>
      </c>
      <c r="E125" s="10">
        <v>6000</v>
      </c>
      <c r="F125" s="9" t="s">
        <v>111</v>
      </c>
    </row>
    <row r="126" spans="1:6" ht="15.75" customHeight="1">
      <c r="A126" s="8" t="s">
        <v>99</v>
      </c>
      <c r="B126" s="9"/>
      <c r="C126" s="14" t="s">
        <v>164</v>
      </c>
      <c r="D126" s="9" t="s">
        <v>111</v>
      </c>
      <c r="E126" s="10">
        <v>2200</v>
      </c>
      <c r="F126" s="9" t="s">
        <v>111</v>
      </c>
    </row>
    <row r="127" spans="1:6" ht="15.75" customHeight="1">
      <c r="A127" s="8" t="s">
        <v>100</v>
      </c>
      <c r="B127" s="9"/>
      <c r="C127" s="14" t="s">
        <v>164</v>
      </c>
      <c r="D127" s="9" t="s">
        <v>111</v>
      </c>
      <c r="E127" s="10">
        <v>200</v>
      </c>
      <c r="F127" s="9" t="s">
        <v>111</v>
      </c>
    </row>
    <row r="128" spans="1:6" ht="15.75" customHeight="1">
      <c r="A128" s="8" t="s">
        <v>101</v>
      </c>
      <c r="B128" s="9"/>
      <c r="C128" s="14" t="s">
        <v>164</v>
      </c>
      <c r="D128" s="9" t="s">
        <v>111</v>
      </c>
      <c r="E128" s="10">
        <v>4750</v>
      </c>
      <c r="F128" s="9" t="s">
        <v>111</v>
      </c>
    </row>
    <row r="129" spans="1:6" ht="15.75" customHeight="1">
      <c r="A129" s="8" t="s">
        <v>102</v>
      </c>
      <c r="B129" s="9"/>
      <c r="C129" s="14" t="s">
        <v>164</v>
      </c>
      <c r="D129" s="9" t="s">
        <v>111</v>
      </c>
      <c r="E129" s="10">
        <v>6200</v>
      </c>
      <c r="F129" s="9" t="s">
        <v>111</v>
      </c>
    </row>
    <row r="130" spans="1:6" ht="15.75" customHeight="1">
      <c r="A130" s="8" t="s">
        <v>103</v>
      </c>
      <c r="B130" s="9"/>
      <c r="C130" s="14" t="s">
        <v>164</v>
      </c>
      <c r="D130" s="9" t="s">
        <v>111</v>
      </c>
      <c r="E130" s="10">
        <v>7200</v>
      </c>
      <c r="F130" s="9" t="s">
        <v>111</v>
      </c>
    </row>
    <row r="131" spans="1:6" ht="15.75" customHeight="1">
      <c r="A131" s="21" t="s">
        <v>104</v>
      </c>
      <c r="B131" s="22"/>
      <c r="C131" s="22"/>
      <c r="D131" s="23"/>
      <c r="E131" s="12">
        <f>SUM(E124:E130)</f>
        <v>28550</v>
      </c>
      <c r="F131" s="10"/>
    </row>
    <row r="132" spans="1:6" ht="38.25" customHeight="1">
      <c r="A132" s="8" t="s">
        <v>105</v>
      </c>
      <c r="B132" s="9">
        <v>2800</v>
      </c>
      <c r="C132" s="15" t="s">
        <v>152</v>
      </c>
      <c r="D132" s="9" t="s">
        <v>111</v>
      </c>
      <c r="E132" s="10">
        <v>1300</v>
      </c>
      <c r="F132" s="18" t="s">
        <v>220</v>
      </c>
    </row>
    <row r="133" spans="1:6" ht="15.75" customHeight="1">
      <c r="A133" s="8" t="s">
        <v>106</v>
      </c>
      <c r="B133" s="9"/>
      <c r="C133" s="15" t="s">
        <v>152</v>
      </c>
      <c r="D133" s="9" t="s">
        <v>111</v>
      </c>
      <c r="E133" s="10">
        <v>43800</v>
      </c>
      <c r="F133" s="9" t="s">
        <v>111</v>
      </c>
    </row>
    <row r="134" spans="1:6" ht="15.75" customHeight="1">
      <c r="A134" s="8" t="s">
        <v>107</v>
      </c>
      <c r="B134" s="9"/>
      <c r="C134" s="15" t="s">
        <v>152</v>
      </c>
      <c r="D134" s="9" t="s">
        <v>111</v>
      </c>
      <c r="E134" s="10">
        <v>200</v>
      </c>
      <c r="F134" s="9" t="s">
        <v>111</v>
      </c>
    </row>
    <row r="135" spans="1:6" ht="15.75" customHeight="1">
      <c r="A135" s="8" t="s">
        <v>108</v>
      </c>
      <c r="B135" s="9"/>
      <c r="C135" s="15" t="s">
        <v>152</v>
      </c>
      <c r="D135" s="9" t="s">
        <v>111</v>
      </c>
      <c r="E135" s="10">
        <v>4000</v>
      </c>
      <c r="F135" s="9" t="s">
        <v>111</v>
      </c>
    </row>
    <row r="136" spans="1:6" ht="15.75" customHeight="1">
      <c r="A136" s="8" t="s">
        <v>109</v>
      </c>
      <c r="B136" s="9"/>
      <c r="C136" s="15" t="s">
        <v>152</v>
      </c>
      <c r="D136" s="9" t="s">
        <v>111</v>
      </c>
      <c r="E136" s="10">
        <v>800</v>
      </c>
      <c r="F136" s="9" t="s">
        <v>111</v>
      </c>
    </row>
    <row r="137" spans="1:6" ht="15.75" customHeight="1">
      <c r="A137" s="8" t="s">
        <v>116</v>
      </c>
      <c r="B137" s="9"/>
      <c r="C137" s="15" t="s">
        <v>152</v>
      </c>
      <c r="D137" s="9" t="s">
        <v>111</v>
      </c>
      <c r="E137" s="10">
        <v>300</v>
      </c>
      <c r="F137" s="9" t="s">
        <v>111</v>
      </c>
    </row>
    <row r="138" spans="1:6" ht="15.75" customHeight="1">
      <c r="A138" s="8" t="s">
        <v>117</v>
      </c>
      <c r="B138" s="9"/>
      <c r="C138" s="15" t="s">
        <v>152</v>
      </c>
      <c r="D138" s="9" t="s">
        <v>111</v>
      </c>
      <c r="E138" s="10">
        <v>9800</v>
      </c>
      <c r="F138" s="9" t="s">
        <v>111</v>
      </c>
    </row>
    <row r="139" spans="1:6" ht="15.75" customHeight="1">
      <c r="A139" s="21" t="s">
        <v>110</v>
      </c>
      <c r="B139" s="22"/>
      <c r="C139" s="22"/>
      <c r="D139" s="23"/>
      <c r="E139" s="12">
        <f>SUM(E132:E138)</f>
        <v>60200</v>
      </c>
      <c r="F139" s="10"/>
    </row>
    <row r="140" spans="1:6" ht="15.75" customHeight="1">
      <c r="A140" s="8"/>
      <c r="B140" s="10"/>
      <c r="C140" s="10"/>
      <c r="D140" s="9"/>
      <c r="E140" s="10"/>
      <c r="F140" s="10"/>
    </row>
    <row r="141" spans="1:6" ht="15.75" customHeight="1">
      <c r="A141" s="8"/>
      <c r="B141" s="10"/>
      <c r="C141" s="10"/>
      <c r="D141" s="12" t="s">
        <v>119</v>
      </c>
      <c r="E141" s="12">
        <f>E36+E39+E108+E110+E112+E114+E117+E123+E131+E139</f>
        <v>9011670</v>
      </c>
      <c r="F141" s="10"/>
    </row>
    <row r="143" spans="1:8" ht="12.75">
      <c r="A143" s="19" t="s">
        <v>221</v>
      </c>
      <c r="B143" s="19"/>
      <c r="C143" s="19"/>
      <c r="D143" s="19"/>
      <c r="E143" s="19"/>
      <c r="F143" s="19"/>
      <c r="G143" s="19"/>
      <c r="H143" s="19"/>
    </row>
    <row r="145" spans="1:6" ht="13.5">
      <c r="A145" s="17" t="s">
        <v>222</v>
      </c>
      <c r="B145" s="17"/>
      <c r="C145" s="17"/>
      <c r="D145" s="25" t="s">
        <v>21</v>
      </c>
      <c r="E145" s="25"/>
      <c r="F145" s="2"/>
    </row>
    <row r="146" spans="1:6" ht="13.5">
      <c r="A146" s="3"/>
      <c r="B146" s="3"/>
      <c r="C146" s="3"/>
      <c r="D146" s="24" t="s">
        <v>2</v>
      </c>
      <c r="E146" s="24"/>
      <c r="F146" s="1" t="s">
        <v>4</v>
      </c>
    </row>
    <row r="147" spans="1:6" ht="13.5">
      <c r="A147" s="3"/>
      <c r="B147" s="3"/>
      <c r="C147" s="3"/>
      <c r="D147" s="3"/>
      <c r="E147" s="3"/>
      <c r="F147" s="16" t="s">
        <v>6</v>
      </c>
    </row>
    <row r="148" spans="1:6" ht="13.5">
      <c r="A148" s="17" t="s">
        <v>5</v>
      </c>
      <c r="B148" s="17"/>
      <c r="C148" s="17"/>
      <c r="D148" s="25" t="s">
        <v>3</v>
      </c>
      <c r="E148" s="25"/>
      <c r="F148" s="2"/>
    </row>
    <row r="149" spans="1:6" ht="13.5">
      <c r="A149" s="3"/>
      <c r="B149" s="3"/>
      <c r="C149" s="3"/>
      <c r="D149" s="24" t="s">
        <v>2</v>
      </c>
      <c r="E149" s="24"/>
      <c r="F149" s="1" t="s">
        <v>4</v>
      </c>
    </row>
  </sheetData>
  <sheetProtection/>
  <mergeCells count="21">
    <mergeCell ref="A36:D36"/>
    <mergeCell ref="A39:D39"/>
    <mergeCell ref="A108:D108"/>
    <mergeCell ref="A117:D117"/>
    <mergeCell ref="D149:E149"/>
    <mergeCell ref="A143:H143"/>
    <mergeCell ref="D145:E145"/>
    <mergeCell ref="D148:E148"/>
    <mergeCell ref="D146:E146"/>
    <mergeCell ref="A131:D131"/>
    <mergeCell ref="A139:D139"/>
    <mergeCell ref="A2:F2"/>
    <mergeCell ref="A3:F3"/>
    <mergeCell ref="A4:F4"/>
    <mergeCell ref="A5:F5"/>
    <mergeCell ref="A6:F6"/>
    <mergeCell ref="A123:D123"/>
    <mergeCell ref="A7:F7"/>
    <mergeCell ref="A110:D110"/>
    <mergeCell ref="A112:D112"/>
    <mergeCell ref="A114:D11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2014-03-18T06:51:46Z</cp:lastPrinted>
  <dcterms:created xsi:type="dcterms:W3CDTF">2012-07-24T07:44:47Z</dcterms:created>
  <dcterms:modified xsi:type="dcterms:W3CDTF">2014-03-18T11:10:31Z</dcterms:modified>
  <cp:category/>
  <cp:version/>
  <cp:contentType/>
  <cp:contentStatus/>
</cp:coreProperties>
</file>