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2015-2016" sheetId="2" r:id="rId2"/>
    <sheet name="2014-2015" sheetId="3" r:id="rId3"/>
    <sheet name="2013-2014" sheetId="4" r:id="rId4"/>
    <sheet name="2012-2013" sheetId="5" r:id="rId5"/>
    <sheet name="2011-2012" sheetId="6" r:id="rId6"/>
    <sheet name="2010-2011" sheetId="7" r:id="rId7"/>
    <sheet name="2009-2010" sheetId="8" r:id="rId8"/>
    <sheet name="2008-2009" sheetId="9" r:id="rId9"/>
    <sheet name="2007-2008" sheetId="10" r:id="rId10"/>
    <sheet name="2006-2007" sheetId="11" r:id="rId11"/>
    <sheet name="2005-2006" sheetId="12" r:id="rId12"/>
    <sheet name="2004-2005" sheetId="13" r:id="rId13"/>
    <sheet name="2003-2004" sheetId="14" r:id="rId14"/>
    <sheet name="2002-2003" sheetId="15" r:id="rId15"/>
    <sheet name="2001-2002" sheetId="16" r:id="rId16"/>
    <sheet name="2000-2001" sheetId="17" r:id="rId17"/>
    <sheet name="1999-2000" sheetId="18" r:id="rId18"/>
    <sheet name="1998-1999" sheetId="19" r:id="rId19"/>
    <sheet name="1997-1998" sheetId="20" r:id="rId20"/>
    <sheet name="1996-1997" sheetId="21" r:id="rId21"/>
    <sheet name="1995-1996" sheetId="22" r:id="rId22"/>
    <sheet name="1994-1995" sheetId="23" r:id="rId23"/>
    <sheet name="Разом" sheetId="24" r:id="rId24"/>
  </sheets>
  <definedNames/>
  <calcPr fullCalcOnLoad="1"/>
</workbook>
</file>

<file path=xl/sharedStrings.xml><?xml version="1.0" encoding="utf-8"?>
<sst xmlns="http://schemas.openxmlformats.org/spreadsheetml/2006/main" count="2323" uniqueCount="127">
  <si>
    <t>№ п/п</t>
  </si>
  <si>
    <t>Найменування установ</t>
  </si>
  <si>
    <t>Бандурівська ЗОШ І-ІІІ ст.</t>
  </si>
  <si>
    <t>Головківська ЗОШ І-ІІІ ст.</t>
  </si>
  <si>
    <t>Добронадіївська ЗОШ І-ІІІ ст.</t>
  </si>
  <si>
    <t>Войнівська ЗОШ І-ІІІ ст.</t>
  </si>
  <si>
    <t>Користівський НВК</t>
  </si>
  <si>
    <t>Косівська ЗОШ І-ІІІ ст.</t>
  </si>
  <si>
    <t>Куколівська ЗОШ І-ІІІ ст.</t>
  </si>
  <si>
    <t>Лікарівська ЗОШ І-ІІІ ст.</t>
  </si>
  <si>
    <t>Ульянівська ЗОШ І-ІІІ ст.</t>
  </si>
  <si>
    <t>Новопразький НВК</t>
  </si>
  <si>
    <t>Олександрівська ЗОШ І-ІІІ ст.</t>
  </si>
  <si>
    <t>Протопопівська ЗОШ І-ІІІ ст.</t>
  </si>
  <si>
    <t>Попельнастівська ЗОШ І-ІІІ ст.</t>
  </si>
  <si>
    <t>Червонокам’янська ЗОШ І-ІІІ ст.</t>
  </si>
  <si>
    <t>Шарівська ЗОШ І-ІІІ ст.</t>
  </si>
  <si>
    <t>Дівочепільська ЗОШ І-ІІ ст.</t>
  </si>
  <si>
    <t>Костянтинівська ЗОШ І-ІІ ст.</t>
  </si>
  <si>
    <t>Комінтернівська ЗОШ І-ІІІ ст.</t>
  </si>
  <si>
    <t>Пролетарська ЗОШ І-ІІІ ст.</t>
  </si>
  <si>
    <t>Недогарська ЗОШ І-ІІІ ст.</t>
  </si>
  <si>
    <t>Новопразька ЗОШ І-ІІІ ст. № 2</t>
  </si>
  <si>
    <t xml:space="preserve">Новопразька ЗОШ І-ІІ ст. </t>
  </si>
  <si>
    <t>Ізмайлівська ЗОШ І-ІІІ ст.</t>
  </si>
  <si>
    <t>Попельнастівська ЗОШ І-ІІ ст.</t>
  </si>
  <si>
    <t>Цукрозаводський НВК</t>
  </si>
  <si>
    <t>Ясинуватська ЗОШ І-ІІ ст.</t>
  </si>
  <si>
    <t>Бутівська ЗОШ І-ІІІ ст.</t>
  </si>
  <si>
    <t>Лозуватська ЗОШ І-ІІ ст.</t>
  </si>
  <si>
    <t>класи</t>
  </si>
  <si>
    <t>учні</t>
  </si>
  <si>
    <t>Гаївська ЗОШ -І ст.</t>
  </si>
  <si>
    <t>Квітнева ЗОШ- І ст.</t>
  </si>
  <si>
    <t>Разом по школах І-ІІІ ст.:</t>
  </si>
  <si>
    <t>місто</t>
  </si>
  <si>
    <t>село</t>
  </si>
  <si>
    <t>Разом по школах І-ІІ ст.:</t>
  </si>
  <si>
    <t>Разом по школах І ст.:</t>
  </si>
  <si>
    <t>Всього по району:</t>
  </si>
  <si>
    <t>І клас</t>
  </si>
  <si>
    <t>ІІ клас</t>
  </si>
  <si>
    <t>ІІІ клас</t>
  </si>
  <si>
    <t>ІУ клас</t>
  </si>
  <si>
    <t>І-ІУ класи</t>
  </si>
  <si>
    <t>У</t>
  </si>
  <si>
    <t>УІ</t>
  </si>
  <si>
    <t>УІІ</t>
  </si>
  <si>
    <t>УІІІ</t>
  </si>
  <si>
    <t>ІХ</t>
  </si>
  <si>
    <t>У-ІХ</t>
  </si>
  <si>
    <t>Х</t>
  </si>
  <si>
    <t>ХІ</t>
  </si>
  <si>
    <t>Х-ХІ</t>
  </si>
  <si>
    <t>І-ХІ</t>
  </si>
  <si>
    <t>Долинська ЗОШ І-ІІ ст.</t>
  </si>
  <si>
    <t>Світлопільська ЗОШ І-ІІ ст.</t>
  </si>
  <si>
    <t>Леніно ІІ ст.</t>
  </si>
  <si>
    <t>Сурганівська І ст.</t>
  </si>
  <si>
    <t>Щасливська ЗОШ І-ІІ ст.</t>
  </si>
  <si>
    <t>Андріївська ЗОШ І-ІІ ст.</t>
  </si>
  <si>
    <t>Березівська ЗОШ І-ІІ ст.</t>
  </si>
  <si>
    <t>Дані по мережі класів-комплектів Олександрійського району на 1994-1995 навчальний рік</t>
  </si>
  <si>
    <t>Дані по мережі класів-комплектів Олександрійського району на 1995 - 1996 навчальні роки</t>
  </si>
  <si>
    <t>класи-компл.</t>
  </si>
  <si>
    <t>Дані по мережі класів-комплектів Олександрійського району на 1996 - 1997 навчальні роки</t>
  </si>
  <si>
    <t>Дані по мережі класів-комплектів Олександрійського району на 1997 - 1998 навчальні роки</t>
  </si>
  <si>
    <t>1994-1995 н.р.</t>
  </si>
  <si>
    <t>1995-1996 н.р.</t>
  </si>
  <si>
    <t>1996-1997 н.р.</t>
  </si>
  <si>
    <t>1997-1998 н.р.</t>
  </si>
  <si>
    <t>1998-1999 н.р.</t>
  </si>
  <si>
    <t>1999-2000 н.р.</t>
  </si>
  <si>
    <t>2000-2001 н.р.</t>
  </si>
  <si>
    <t>2002-2003 н.р.</t>
  </si>
  <si>
    <t>2003-2004 н.р.</t>
  </si>
  <si>
    <t>2004- 2005 н.р.</t>
  </si>
  <si>
    <t>2005-2006 н.р.</t>
  </si>
  <si>
    <t>2006-2007 н.р.</t>
  </si>
  <si>
    <t>Дані по мережі класів-комплектів Олександрійського району на 1998 - 1999 навчальні роки</t>
  </si>
  <si>
    <t>Дані по мережі класів-комплектів Олександрійського району на 1999 - 2000 навчальні роки</t>
  </si>
  <si>
    <t>Дані по мережі класів-комплектів Олександрійського району на 2000 - 2001 навчальні роки</t>
  </si>
  <si>
    <t>Дані по мережі класів-комплектів Олександрійського району на 2001 - 2002 навчальні роки</t>
  </si>
  <si>
    <t>Дані по мережі класів-комплектів Олександрійського району на 2002 - 2003 навчальні роки</t>
  </si>
  <si>
    <t>Дані по мережі класів-комплектів Олександрійського району на 2006 - 2007 навчальні роки</t>
  </si>
  <si>
    <t>Дані по мережі класів-комплектів Олександрійського району на 2005 - 2006 навчальні роки</t>
  </si>
  <si>
    <t>Дані по мережі класів-комплектів Олександрійського району на 2004 - 2005 навчальні роки</t>
  </si>
  <si>
    <t>Дані по мережі класів-комплектів Олександрійського району на 2003 - 2004 навчальні роки</t>
  </si>
  <si>
    <t>Леніно - 2  І ст.</t>
  </si>
  <si>
    <t>Леніно - 2   І ст.</t>
  </si>
  <si>
    <t>Леніно  2 І ст.</t>
  </si>
  <si>
    <t>Світлопільська ЗОШ І ст.</t>
  </si>
  <si>
    <t>2001-2002 н. р.</t>
  </si>
  <si>
    <t>2007-2008 н. р.</t>
  </si>
  <si>
    <t>2008-2009 н. р.</t>
  </si>
  <si>
    <t>2009-2010 н. р.</t>
  </si>
  <si>
    <t>Дані по мережі класів-комплектів Олександрійського району за 1994 - 2010 н. р.</t>
  </si>
  <si>
    <t>Дані по мережі класів-комплектів Олександрійського району на 2007 - 2008 навчальні роки</t>
  </si>
  <si>
    <t xml:space="preserve">  </t>
  </si>
  <si>
    <t xml:space="preserve"> </t>
  </si>
  <si>
    <t>Дані по мережі класів-комплектів Олександрійського району на 2008 - 2009 навчальні роки</t>
  </si>
  <si>
    <t>Дані по мережі класів-комплектів Олександрійського району на 2009 - 2010 навчальні роки</t>
  </si>
  <si>
    <t>Дані по мережі класів-комплектів Олександрійського району на 2010 - 2011 навчальні роки</t>
  </si>
  <si>
    <t>Пролетарська ЗОШ І-ІІ ст.</t>
  </si>
  <si>
    <t>Користівська ЗОШ І-ІІІ ст.</t>
  </si>
  <si>
    <t>2010 - 2011 н.р.</t>
  </si>
  <si>
    <t>2011 - 2012 н.р.</t>
  </si>
  <si>
    <r>
      <t xml:space="preserve">Бутівський НВК </t>
    </r>
    <r>
      <rPr>
        <sz val="11"/>
        <rFont val="Arial"/>
        <family val="2"/>
      </rPr>
      <t>(ЗОШ І-ІІІ ст. - ДНЗ)</t>
    </r>
  </si>
  <si>
    <r>
      <t xml:space="preserve">Куколівський НВК </t>
    </r>
    <r>
      <rPr>
        <sz val="11"/>
        <rFont val="Arial"/>
        <family val="2"/>
      </rPr>
      <t>(ЗОШ І-ІІІ ст. - ДНЗ)</t>
    </r>
  </si>
  <si>
    <r>
      <t xml:space="preserve">Комінтернівський НВК </t>
    </r>
    <r>
      <rPr>
        <sz val="11"/>
        <rFont val="Arial"/>
        <family val="2"/>
      </rPr>
      <t>(ЗОШ І-ІІІ ст. - ДНЗ)</t>
    </r>
  </si>
  <si>
    <r>
      <t xml:space="preserve">Пролетарський НВК </t>
    </r>
    <r>
      <rPr>
        <sz val="11"/>
        <rFont val="Arial"/>
        <family val="2"/>
      </rPr>
      <t>(ЗОШ І-ІІ ст. - ДНЗ)</t>
    </r>
  </si>
  <si>
    <r>
      <t xml:space="preserve">Долинський НВК </t>
    </r>
    <r>
      <rPr>
        <sz val="11"/>
        <rFont val="Arial"/>
        <family val="2"/>
      </rPr>
      <t>(ЗОШ І-ІІ ст. - ДНЗ)</t>
    </r>
  </si>
  <si>
    <t>Дані по мережі класів-комплектів Олександрійського району на 2011 - 2012 навчальні роки</t>
  </si>
  <si>
    <t>Дані по мережі класів-комплектів Олександрійського району на 2012 - 2013 навчальні роки</t>
  </si>
  <si>
    <t>Недогарський НВК (ЗОШ І-ІІІ ст. - ДНЗ)</t>
  </si>
  <si>
    <t xml:space="preserve">Бутівський НВК </t>
  </si>
  <si>
    <t xml:space="preserve">Комінтернівський НВК </t>
  </si>
  <si>
    <t xml:space="preserve">Куколівський НВК </t>
  </si>
  <si>
    <t xml:space="preserve">Недогарський НВК </t>
  </si>
  <si>
    <t xml:space="preserve">Долинський НВК </t>
  </si>
  <si>
    <t xml:space="preserve">Пролетарський НВК </t>
  </si>
  <si>
    <t>Дані по мережі класів-комплектів Олександрійського району на 2013 - 2014 навчальні роки</t>
  </si>
  <si>
    <t>Дівочепільський НВК</t>
  </si>
  <si>
    <t>Шарівський НВК</t>
  </si>
  <si>
    <t>Дані по мережі класів-комплектів Олександрійського району на 2014 - 2015 навчальні роки</t>
  </si>
  <si>
    <t>Дані по мережі класів-комплектів Олександрійського району на 2015 - 2016 навчальні роки</t>
  </si>
  <si>
    <t>Дані по мережі класів-комплектів Олександрійського району на 2016 - 2017 навчальні роки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</si>
</sst>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грн.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31.421875" style="0" customWidth="1"/>
    <col min="3" max="7" width="7.57421875" style="0" customWidth="1"/>
    <col min="8" max="32" width="7.7109375" style="0" customWidth="1"/>
  </cols>
  <sheetData>
    <row r="2" spans="2:12" ht="15.75">
      <c r="B2" s="151" t="s">
        <v>126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41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50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6" t="s">
        <v>31</v>
      </c>
      <c r="AG6" s="67"/>
      <c r="AH6" s="67"/>
      <c r="AI6" s="67"/>
      <c r="AJ6" s="67"/>
      <c r="AK6" s="67"/>
      <c r="AL6" s="67"/>
      <c r="AM6" s="67"/>
      <c r="AN6" s="67"/>
      <c r="AO6" s="67"/>
    </row>
    <row r="7" spans="1:41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8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15.75">
      <c r="A8" s="17">
        <v>1</v>
      </c>
      <c r="B8" s="124" t="s">
        <v>2</v>
      </c>
      <c r="C8" s="1"/>
      <c r="D8" s="1"/>
      <c r="E8" s="1"/>
      <c r="F8" s="1"/>
      <c r="G8" s="1">
        <v>1</v>
      </c>
      <c r="H8" s="1">
        <v>5</v>
      </c>
      <c r="I8" s="1"/>
      <c r="J8" s="1">
        <v>3</v>
      </c>
      <c r="K8" s="17">
        <f aca="true" t="shared" si="0" ref="K8:L36">C8+E8+G8+I8</f>
        <v>1</v>
      </c>
      <c r="L8" s="18">
        <f t="shared" si="0"/>
        <v>8</v>
      </c>
      <c r="M8" s="1"/>
      <c r="N8" s="29">
        <v>3</v>
      </c>
      <c r="O8" s="35"/>
      <c r="P8" s="1">
        <v>2</v>
      </c>
      <c r="Q8" s="1"/>
      <c r="R8" s="1">
        <v>3</v>
      </c>
      <c r="S8" s="1">
        <v>1</v>
      </c>
      <c r="T8" s="1">
        <v>6</v>
      </c>
      <c r="U8" s="1"/>
      <c r="V8" s="1">
        <v>2</v>
      </c>
      <c r="W8" s="17">
        <f>M8+O8+Q8+S8+U8</f>
        <v>1</v>
      </c>
      <c r="X8" s="18">
        <f>N8+P8+R8+T8+V8</f>
        <v>16</v>
      </c>
      <c r="Y8" s="1"/>
      <c r="Z8" s="29">
        <v>0</v>
      </c>
      <c r="AA8" s="1"/>
      <c r="AB8" s="29"/>
      <c r="AC8" s="17">
        <f aca="true" t="shared" si="1" ref="AC8:AD29">Y8+AA8</f>
        <v>0</v>
      </c>
      <c r="AD8" s="18">
        <f t="shared" si="1"/>
        <v>0</v>
      </c>
      <c r="AE8" s="34">
        <f aca="true" t="shared" si="2" ref="AE8:AF29">K8+W8+AC8</f>
        <v>2</v>
      </c>
      <c r="AF8" s="16">
        <f t="shared" si="2"/>
        <v>24</v>
      </c>
      <c r="AG8" s="67"/>
      <c r="AH8" s="67"/>
      <c r="AI8" s="67"/>
      <c r="AJ8" s="67"/>
      <c r="AK8" s="67"/>
      <c r="AL8" s="67"/>
      <c r="AM8" s="67"/>
      <c r="AN8" s="67"/>
      <c r="AO8" s="67"/>
    </row>
    <row r="9" spans="1:41" ht="15.75">
      <c r="A9" s="17">
        <v>2</v>
      </c>
      <c r="B9" s="124" t="s">
        <v>115</v>
      </c>
      <c r="C9" s="1">
        <v>1</v>
      </c>
      <c r="D9" s="1">
        <v>4</v>
      </c>
      <c r="E9" s="1">
        <v>1</v>
      </c>
      <c r="F9" s="1">
        <v>5</v>
      </c>
      <c r="G9" s="1">
        <v>1</v>
      </c>
      <c r="H9" s="1">
        <v>7</v>
      </c>
      <c r="I9" s="1">
        <v>1</v>
      </c>
      <c r="J9" s="1">
        <v>5</v>
      </c>
      <c r="K9" s="17">
        <f t="shared" si="0"/>
        <v>4</v>
      </c>
      <c r="L9" s="18">
        <f t="shared" si="0"/>
        <v>21</v>
      </c>
      <c r="M9" s="1"/>
      <c r="N9" s="29">
        <v>4</v>
      </c>
      <c r="O9" s="35">
        <v>1</v>
      </c>
      <c r="P9" s="1">
        <v>6</v>
      </c>
      <c r="Q9" s="1">
        <v>1</v>
      </c>
      <c r="R9" s="1">
        <v>6</v>
      </c>
      <c r="S9" s="1">
        <v>1</v>
      </c>
      <c r="T9" s="1">
        <v>5</v>
      </c>
      <c r="U9" s="1">
        <v>1</v>
      </c>
      <c r="V9" s="1">
        <v>7</v>
      </c>
      <c r="W9" s="17">
        <f>M9+O9+Q9+S9+U9</f>
        <v>4</v>
      </c>
      <c r="X9" s="18">
        <f>N9+P9+R9+T9+V9</f>
        <v>28</v>
      </c>
      <c r="Y9" s="1">
        <v>1</v>
      </c>
      <c r="Z9" s="29">
        <v>8</v>
      </c>
      <c r="AA9" s="1"/>
      <c r="AB9" s="29"/>
      <c r="AC9" s="17">
        <f t="shared" si="1"/>
        <v>1</v>
      </c>
      <c r="AD9" s="18">
        <f t="shared" si="1"/>
        <v>8</v>
      </c>
      <c r="AE9" s="34">
        <f t="shared" si="2"/>
        <v>9</v>
      </c>
      <c r="AF9" s="16">
        <f t="shared" si="2"/>
        <v>57</v>
      </c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15.75">
      <c r="A10" s="17">
        <v>3</v>
      </c>
      <c r="B10" s="124" t="s">
        <v>5</v>
      </c>
      <c r="C10" s="1">
        <v>1</v>
      </c>
      <c r="D10" s="1">
        <v>30</v>
      </c>
      <c r="E10" s="1">
        <v>2</v>
      </c>
      <c r="F10" s="1">
        <v>38</v>
      </c>
      <c r="G10" s="1">
        <v>1</v>
      </c>
      <c r="H10" s="1">
        <v>17</v>
      </c>
      <c r="I10" s="1">
        <v>1</v>
      </c>
      <c r="J10" s="1">
        <v>25</v>
      </c>
      <c r="K10" s="17">
        <f t="shared" si="0"/>
        <v>5</v>
      </c>
      <c r="L10" s="18">
        <f t="shared" si="0"/>
        <v>110</v>
      </c>
      <c r="M10" s="1">
        <v>1</v>
      </c>
      <c r="N10" s="29">
        <v>20</v>
      </c>
      <c r="O10" s="35">
        <v>1</v>
      </c>
      <c r="P10" s="1">
        <v>16</v>
      </c>
      <c r="Q10" s="1">
        <v>1</v>
      </c>
      <c r="R10" s="1">
        <v>21</v>
      </c>
      <c r="S10" s="1">
        <v>1</v>
      </c>
      <c r="T10" s="1">
        <v>13</v>
      </c>
      <c r="U10" s="1">
        <v>1</v>
      </c>
      <c r="V10" s="1">
        <v>13</v>
      </c>
      <c r="W10" s="17">
        <f>M10+O10+Q10+S10+U10</f>
        <v>5</v>
      </c>
      <c r="X10" s="18">
        <f>N10+P10+R10+T10+V10</f>
        <v>83</v>
      </c>
      <c r="Y10" s="1">
        <v>1</v>
      </c>
      <c r="Z10" s="29">
        <v>13</v>
      </c>
      <c r="AA10" s="35">
        <v>1</v>
      </c>
      <c r="AB10" s="1">
        <v>11</v>
      </c>
      <c r="AC10" s="17">
        <f t="shared" si="1"/>
        <v>2</v>
      </c>
      <c r="AD10" s="18">
        <f t="shared" si="1"/>
        <v>24</v>
      </c>
      <c r="AE10" s="34">
        <f t="shared" si="2"/>
        <v>12</v>
      </c>
      <c r="AF10" s="16">
        <f t="shared" si="2"/>
        <v>217</v>
      </c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15.75">
      <c r="A11" s="17">
        <v>4</v>
      </c>
      <c r="B11" s="124" t="s">
        <v>3</v>
      </c>
      <c r="C11" s="1">
        <v>1</v>
      </c>
      <c r="D11" s="1">
        <v>24</v>
      </c>
      <c r="E11" s="1">
        <v>1</v>
      </c>
      <c r="F11" s="1">
        <v>24</v>
      </c>
      <c r="G11" s="1">
        <v>2</v>
      </c>
      <c r="H11" s="1">
        <v>33</v>
      </c>
      <c r="I11" s="1">
        <v>1</v>
      </c>
      <c r="J11" s="1">
        <v>18</v>
      </c>
      <c r="K11" s="17">
        <f t="shared" si="0"/>
        <v>5</v>
      </c>
      <c r="L11" s="18">
        <f t="shared" si="0"/>
        <v>99</v>
      </c>
      <c r="M11" s="1">
        <v>1</v>
      </c>
      <c r="N11" s="29">
        <v>14</v>
      </c>
      <c r="O11" s="35">
        <v>1</v>
      </c>
      <c r="P11" s="1">
        <v>10</v>
      </c>
      <c r="Q11" s="1">
        <v>1</v>
      </c>
      <c r="R11" s="1">
        <v>21</v>
      </c>
      <c r="S11" s="1">
        <v>1</v>
      </c>
      <c r="T11" s="1">
        <v>16</v>
      </c>
      <c r="U11" s="1">
        <v>1</v>
      </c>
      <c r="V11" s="1">
        <v>16</v>
      </c>
      <c r="W11" s="17">
        <f>M11+O11+Q11+S11+U11</f>
        <v>5</v>
      </c>
      <c r="X11" s="18">
        <f>N11+P11+R11+T11+V11</f>
        <v>77</v>
      </c>
      <c r="Y11" s="1">
        <v>1</v>
      </c>
      <c r="Z11" s="29">
        <v>13</v>
      </c>
      <c r="AA11" s="35">
        <v>1</v>
      </c>
      <c r="AB11" s="1">
        <v>10</v>
      </c>
      <c r="AC11" s="17">
        <f t="shared" si="1"/>
        <v>2</v>
      </c>
      <c r="AD11" s="18">
        <f t="shared" si="1"/>
        <v>23</v>
      </c>
      <c r="AE11" s="34">
        <f t="shared" si="2"/>
        <v>12</v>
      </c>
      <c r="AF11" s="16">
        <f t="shared" si="2"/>
        <v>199</v>
      </c>
      <c r="AG11" s="67" t="s">
        <v>98</v>
      </c>
      <c r="AH11" s="67"/>
      <c r="AI11" s="67"/>
      <c r="AJ11" s="67"/>
      <c r="AK11" s="67"/>
      <c r="AL11" s="67"/>
      <c r="AM11" s="67"/>
      <c r="AN11" s="67"/>
      <c r="AO11" s="67"/>
    </row>
    <row r="12" spans="1:41" ht="15.75">
      <c r="A12" s="17">
        <v>5</v>
      </c>
      <c r="B12" s="124" t="s">
        <v>4</v>
      </c>
      <c r="C12" s="1">
        <v>1</v>
      </c>
      <c r="D12" s="1">
        <v>9</v>
      </c>
      <c r="E12" s="1">
        <v>1</v>
      </c>
      <c r="F12" s="1">
        <v>9</v>
      </c>
      <c r="G12" s="1">
        <v>1</v>
      </c>
      <c r="H12" s="1">
        <v>11</v>
      </c>
      <c r="I12" s="1">
        <v>1</v>
      </c>
      <c r="J12" s="1">
        <v>7</v>
      </c>
      <c r="K12" s="17">
        <f t="shared" si="0"/>
        <v>4</v>
      </c>
      <c r="L12" s="18">
        <f t="shared" si="0"/>
        <v>36</v>
      </c>
      <c r="M12" s="1">
        <v>1</v>
      </c>
      <c r="N12" s="29">
        <v>12</v>
      </c>
      <c r="O12" s="35">
        <v>1</v>
      </c>
      <c r="P12" s="1">
        <v>6</v>
      </c>
      <c r="Q12" s="1">
        <v>1</v>
      </c>
      <c r="R12" s="1">
        <v>11</v>
      </c>
      <c r="S12" s="1">
        <v>1</v>
      </c>
      <c r="T12" s="1">
        <v>7</v>
      </c>
      <c r="U12" s="1"/>
      <c r="V12" s="1">
        <v>3</v>
      </c>
      <c r="W12" s="17">
        <f>M12+O12+Q12+S12+U12</f>
        <v>4</v>
      </c>
      <c r="X12" s="18">
        <f>N12+P12+R12+T12+V12</f>
        <v>39</v>
      </c>
      <c r="Y12" s="1">
        <v>1</v>
      </c>
      <c r="Z12" s="29">
        <v>6</v>
      </c>
      <c r="AA12" s="35">
        <v>1</v>
      </c>
      <c r="AB12" s="1">
        <v>8</v>
      </c>
      <c r="AC12" s="17">
        <f t="shared" si="1"/>
        <v>2</v>
      </c>
      <c r="AD12" s="18">
        <f t="shared" si="1"/>
        <v>14</v>
      </c>
      <c r="AE12" s="34">
        <f t="shared" si="2"/>
        <v>10</v>
      </c>
      <c r="AF12" s="16">
        <f t="shared" si="2"/>
        <v>89</v>
      </c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ht="15.75">
      <c r="A13" s="17">
        <v>6</v>
      </c>
      <c r="B13" s="124" t="s">
        <v>24</v>
      </c>
      <c r="C13" s="1">
        <v>1</v>
      </c>
      <c r="D13" s="1">
        <v>13</v>
      </c>
      <c r="E13" s="1">
        <v>1</v>
      </c>
      <c r="F13" s="1">
        <v>13</v>
      </c>
      <c r="G13" s="1">
        <v>1</v>
      </c>
      <c r="H13" s="1">
        <v>10</v>
      </c>
      <c r="I13" s="1">
        <v>1</v>
      </c>
      <c r="J13" s="1">
        <v>12</v>
      </c>
      <c r="K13" s="17">
        <f t="shared" si="0"/>
        <v>4</v>
      </c>
      <c r="L13" s="18">
        <f t="shared" si="0"/>
        <v>48</v>
      </c>
      <c r="M13" s="1">
        <v>1</v>
      </c>
      <c r="N13" s="29">
        <v>6</v>
      </c>
      <c r="O13" s="35">
        <v>1</v>
      </c>
      <c r="P13" s="1">
        <v>15</v>
      </c>
      <c r="Q13" s="1">
        <v>1</v>
      </c>
      <c r="R13" s="1">
        <v>10</v>
      </c>
      <c r="S13" s="1"/>
      <c r="T13" s="1">
        <v>3</v>
      </c>
      <c r="U13" s="1">
        <v>1</v>
      </c>
      <c r="V13" s="1">
        <v>11</v>
      </c>
      <c r="W13" s="17">
        <f>M13+O13+Q13+S13+U13</f>
        <v>4</v>
      </c>
      <c r="X13" s="18">
        <f>N13+P13+R13+T13+V13</f>
        <v>45</v>
      </c>
      <c r="Y13" s="1">
        <v>1</v>
      </c>
      <c r="Z13" s="29">
        <v>8</v>
      </c>
      <c r="AA13" s="35">
        <v>1</v>
      </c>
      <c r="AB13" s="1">
        <v>5</v>
      </c>
      <c r="AC13" s="17">
        <f t="shared" si="1"/>
        <v>2</v>
      </c>
      <c r="AD13" s="18">
        <f t="shared" si="1"/>
        <v>13</v>
      </c>
      <c r="AE13" s="34">
        <f t="shared" si="2"/>
        <v>10</v>
      </c>
      <c r="AF13" s="16">
        <f t="shared" si="2"/>
        <v>106</v>
      </c>
      <c r="AG13" s="67"/>
      <c r="AH13" s="67"/>
      <c r="AI13" s="67"/>
      <c r="AJ13" s="67"/>
      <c r="AK13" s="67"/>
      <c r="AL13" s="67"/>
      <c r="AM13" s="67"/>
      <c r="AN13" s="67"/>
      <c r="AO13" s="67"/>
    </row>
    <row r="14" spans="1:41" ht="15.75">
      <c r="A14" s="17">
        <v>7</v>
      </c>
      <c r="B14" s="124" t="s">
        <v>116</v>
      </c>
      <c r="C14" s="1">
        <v>1</v>
      </c>
      <c r="D14" s="1">
        <v>6</v>
      </c>
      <c r="E14" s="1">
        <v>1</v>
      </c>
      <c r="F14" s="1">
        <v>6</v>
      </c>
      <c r="G14" s="1"/>
      <c r="H14" s="1">
        <v>3</v>
      </c>
      <c r="I14" s="1">
        <v>1</v>
      </c>
      <c r="J14" s="1">
        <v>6</v>
      </c>
      <c r="K14" s="17">
        <f t="shared" si="0"/>
        <v>3</v>
      </c>
      <c r="L14" s="18">
        <f t="shared" si="0"/>
        <v>21</v>
      </c>
      <c r="M14" s="1">
        <v>1</v>
      </c>
      <c r="N14" s="29">
        <v>8</v>
      </c>
      <c r="O14" s="35"/>
      <c r="P14" s="1">
        <v>4</v>
      </c>
      <c r="Q14" s="1">
        <v>1</v>
      </c>
      <c r="R14" s="1">
        <v>9</v>
      </c>
      <c r="S14" s="1">
        <v>1</v>
      </c>
      <c r="T14" s="1">
        <v>6</v>
      </c>
      <c r="U14" s="1">
        <v>1</v>
      </c>
      <c r="V14" s="1">
        <v>9</v>
      </c>
      <c r="W14" s="17">
        <f>M14+O14+Q14+S14+U14</f>
        <v>4</v>
      </c>
      <c r="X14" s="18">
        <f>N14+P14+R14+T14+V14</f>
        <v>36</v>
      </c>
      <c r="Y14" s="1">
        <v>1</v>
      </c>
      <c r="Z14" s="29">
        <v>9</v>
      </c>
      <c r="AA14" s="35">
        <v>1</v>
      </c>
      <c r="AB14" s="1">
        <v>5</v>
      </c>
      <c r="AC14" s="17">
        <f t="shared" si="1"/>
        <v>2</v>
      </c>
      <c r="AD14" s="18">
        <f t="shared" si="1"/>
        <v>14</v>
      </c>
      <c r="AE14" s="34">
        <f t="shared" si="2"/>
        <v>9</v>
      </c>
      <c r="AF14" s="16">
        <f t="shared" si="2"/>
        <v>71</v>
      </c>
      <c r="AG14" s="67"/>
      <c r="AH14" s="67"/>
      <c r="AI14" s="67"/>
      <c r="AJ14" s="67"/>
      <c r="AK14" s="67"/>
      <c r="AL14" s="67"/>
      <c r="AM14" s="67"/>
      <c r="AN14" s="67"/>
      <c r="AO14" s="67"/>
    </row>
    <row r="15" spans="1:41" ht="15.75">
      <c r="A15" s="17">
        <v>8</v>
      </c>
      <c r="B15" s="124" t="s">
        <v>104</v>
      </c>
      <c r="C15" s="1">
        <v>1</v>
      </c>
      <c r="D15" s="1">
        <v>17</v>
      </c>
      <c r="E15" s="1">
        <v>1</v>
      </c>
      <c r="F15" s="1">
        <v>17</v>
      </c>
      <c r="G15" s="1">
        <v>1</v>
      </c>
      <c r="H15" s="1">
        <v>24</v>
      </c>
      <c r="I15" s="1">
        <v>1</v>
      </c>
      <c r="J15" s="1">
        <v>13</v>
      </c>
      <c r="K15" s="17">
        <f t="shared" si="0"/>
        <v>4</v>
      </c>
      <c r="L15" s="18">
        <f t="shared" si="0"/>
        <v>71</v>
      </c>
      <c r="M15" s="1">
        <v>1</v>
      </c>
      <c r="N15" s="29">
        <v>20</v>
      </c>
      <c r="O15" s="35">
        <v>1</v>
      </c>
      <c r="P15" s="1">
        <v>21</v>
      </c>
      <c r="Q15" s="1">
        <v>1</v>
      </c>
      <c r="R15" s="1">
        <v>26</v>
      </c>
      <c r="S15" s="1">
        <v>1</v>
      </c>
      <c r="T15" s="1">
        <v>18</v>
      </c>
      <c r="U15" s="1">
        <v>1</v>
      </c>
      <c r="V15" s="1">
        <v>19</v>
      </c>
      <c r="W15" s="17">
        <f>M15+O15+Q15+S15+U15</f>
        <v>5</v>
      </c>
      <c r="X15" s="18">
        <f>N15+P15+R15+T15+V15</f>
        <v>104</v>
      </c>
      <c r="Y15" s="1">
        <v>1</v>
      </c>
      <c r="Z15" s="29">
        <v>18</v>
      </c>
      <c r="AA15" s="35">
        <v>1</v>
      </c>
      <c r="AB15" s="1">
        <v>11</v>
      </c>
      <c r="AC15" s="17">
        <f t="shared" si="1"/>
        <v>2</v>
      </c>
      <c r="AD15" s="18">
        <f t="shared" si="1"/>
        <v>29</v>
      </c>
      <c r="AE15" s="34">
        <f t="shared" si="2"/>
        <v>11</v>
      </c>
      <c r="AF15" s="16">
        <f t="shared" si="2"/>
        <v>204</v>
      </c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41" ht="15.75">
      <c r="A16" s="17">
        <v>9</v>
      </c>
      <c r="B16" s="124" t="s">
        <v>7</v>
      </c>
      <c r="C16" s="1">
        <v>1</v>
      </c>
      <c r="D16" s="1">
        <v>12</v>
      </c>
      <c r="E16" s="1">
        <v>1</v>
      </c>
      <c r="F16" s="1">
        <v>12</v>
      </c>
      <c r="G16" s="1">
        <v>1</v>
      </c>
      <c r="H16" s="1">
        <v>12</v>
      </c>
      <c r="I16" s="1">
        <v>1</v>
      </c>
      <c r="J16" s="1">
        <v>17</v>
      </c>
      <c r="K16" s="17">
        <f t="shared" si="0"/>
        <v>4</v>
      </c>
      <c r="L16" s="18">
        <f t="shared" si="0"/>
        <v>53</v>
      </c>
      <c r="M16" s="1">
        <v>1</v>
      </c>
      <c r="N16" s="29">
        <v>22</v>
      </c>
      <c r="O16" s="35">
        <v>1</v>
      </c>
      <c r="P16" s="1">
        <v>15</v>
      </c>
      <c r="Q16" s="1">
        <v>1</v>
      </c>
      <c r="R16" s="1">
        <v>11</v>
      </c>
      <c r="S16" s="1">
        <v>1</v>
      </c>
      <c r="T16" s="1">
        <v>12</v>
      </c>
      <c r="U16" s="1">
        <v>1</v>
      </c>
      <c r="V16" s="1">
        <v>17</v>
      </c>
      <c r="W16" s="17">
        <f>M16+O16+Q16+S16+U16</f>
        <v>5</v>
      </c>
      <c r="X16" s="18">
        <f>N16+P16+R16+T16+V16</f>
        <v>77</v>
      </c>
      <c r="Y16" s="1">
        <v>1</v>
      </c>
      <c r="Z16" s="29">
        <v>11</v>
      </c>
      <c r="AA16" s="35">
        <v>1</v>
      </c>
      <c r="AB16" s="1">
        <v>6</v>
      </c>
      <c r="AC16" s="17">
        <f t="shared" si="1"/>
        <v>2</v>
      </c>
      <c r="AD16" s="18">
        <f t="shared" si="1"/>
        <v>17</v>
      </c>
      <c r="AE16" s="34">
        <f t="shared" si="2"/>
        <v>11</v>
      </c>
      <c r="AF16" s="16">
        <f t="shared" si="2"/>
        <v>147</v>
      </c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15.75">
      <c r="A17" s="17">
        <v>10</v>
      </c>
      <c r="B17" s="124" t="s">
        <v>117</v>
      </c>
      <c r="C17" s="1">
        <v>1</v>
      </c>
      <c r="D17" s="1">
        <v>8</v>
      </c>
      <c r="E17" s="1">
        <v>1</v>
      </c>
      <c r="F17" s="1">
        <v>8</v>
      </c>
      <c r="G17" s="1">
        <v>1</v>
      </c>
      <c r="H17" s="1">
        <v>5</v>
      </c>
      <c r="I17" s="1">
        <v>1</v>
      </c>
      <c r="J17" s="1">
        <v>6</v>
      </c>
      <c r="K17" s="17">
        <f t="shared" si="0"/>
        <v>4</v>
      </c>
      <c r="L17" s="18">
        <f t="shared" si="0"/>
        <v>27</v>
      </c>
      <c r="M17" s="1">
        <v>1</v>
      </c>
      <c r="N17" s="29">
        <v>5</v>
      </c>
      <c r="O17" s="35">
        <v>1</v>
      </c>
      <c r="P17" s="1">
        <v>5</v>
      </c>
      <c r="Q17" s="1">
        <v>1</v>
      </c>
      <c r="R17" s="1">
        <v>6</v>
      </c>
      <c r="S17" s="1">
        <v>1</v>
      </c>
      <c r="T17" s="1">
        <v>9</v>
      </c>
      <c r="U17" s="1">
        <v>1</v>
      </c>
      <c r="V17" s="1">
        <v>7</v>
      </c>
      <c r="W17" s="17">
        <f>M17+O17+Q17+S17+U17</f>
        <v>5</v>
      </c>
      <c r="X17" s="18">
        <f>N17+P17+R17+T17+V17</f>
        <v>32</v>
      </c>
      <c r="Y17" s="1">
        <v>1</v>
      </c>
      <c r="Z17" s="29">
        <v>6</v>
      </c>
      <c r="AA17" s="35"/>
      <c r="AB17" s="1">
        <v>4</v>
      </c>
      <c r="AC17" s="17">
        <f t="shared" si="1"/>
        <v>1</v>
      </c>
      <c r="AD17" s="18">
        <f t="shared" si="1"/>
        <v>10</v>
      </c>
      <c r="AE17" s="34">
        <f t="shared" si="2"/>
        <v>10</v>
      </c>
      <c r="AF17" s="16">
        <f t="shared" si="2"/>
        <v>69</v>
      </c>
      <c r="AG17" s="67"/>
      <c r="AH17" s="67"/>
      <c r="AI17" s="67"/>
      <c r="AJ17" s="67"/>
      <c r="AK17" s="67"/>
      <c r="AL17" s="67"/>
      <c r="AM17" s="67"/>
      <c r="AN17" s="67"/>
      <c r="AO17" s="67"/>
    </row>
    <row r="18" spans="1:41" ht="15.75">
      <c r="A18" s="17">
        <v>11</v>
      </c>
      <c r="B18" s="124" t="s">
        <v>9</v>
      </c>
      <c r="C18" s="1">
        <v>1</v>
      </c>
      <c r="D18" s="1">
        <v>9</v>
      </c>
      <c r="E18" s="1">
        <v>1</v>
      </c>
      <c r="F18" s="1">
        <v>9</v>
      </c>
      <c r="G18" s="1">
        <v>1</v>
      </c>
      <c r="H18" s="1">
        <v>6</v>
      </c>
      <c r="I18" s="1">
        <v>1</v>
      </c>
      <c r="J18" s="1">
        <v>6</v>
      </c>
      <c r="K18" s="17">
        <f t="shared" si="0"/>
        <v>4</v>
      </c>
      <c r="L18" s="18">
        <f t="shared" si="0"/>
        <v>30</v>
      </c>
      <c r="M18" s="1">
        <v>1</v>
      </c>
      <c r="N18" s="29">
        <v>12</v>
      </c>
      <c r="O18" s="35">
        <v>1</v>
      </c>
      <c r="P18" s="1">
        <v>5</v>
      </c>
      <c r="Q18" s="1">
        <v>1</v>
      </c>
      <c r="R18" s="1">
        <v>10</v>
      </c>
      <c r="S18" s="1">
        <v>1</v>
      </c>
      <c r="T18" s="1">
        <v>6</v>
      </c>
      <c r="U18" s="1"/>
      <c r="V18" s="1">
        <v>3</v>
      </c>
      <c r="W18" s="17">
        <f>M18+O18+Q18+S18+U18</f>
        <v>4</v>
      </c>
      <c r="X18" s="18">
        <f>N18+P18+R18+T18+V18</f>
        <v>36</v>
      </c>
      <c r="Y18" s="1">
        <v>1</v>
      </c>
      <c r="Z18" s="29">
        <v>7</v>
      </c>
      <c r="AA18" s="35"/>
      <c r="AB18" s="1">
        <v>3</v>
      </c>
      <c r="AC18" s="17">
        <f t="shared" si="1"/>
        <v>1</v>
      </c>
      <c r="AD18" s="18">
        <f t="shared" si="1"/>
        <v>10</v>
      </c>
      <c r="AE18" s="34">
        <f t="shared" si="2"/>
        <v>9</v>
      </c>
      <c r="AF18" s="16">
        <f t="shared" si="2"/>
        <v>76</v>
      </c>
      <c r="AG18" s="67"/>
      <c r="AH18" s="67"/>
      <c r="AI18" s="67"/>
      <c r="AJ18" s="67"/>
      <c r="AK18" s="67"/>
      <c r="AL18" s="67"/>
      <c r="AM18" s="67"/>
      <c r="AN18" s="67"/>
      <c r="AO18" s="67"/>
    </row>
    <row r="19" spans="1:41" ht="15.75">
      <c r="A19" s="17">
        <v>12</v>
      </c>
      <c r="B19" s="124" t="s">
        <v>11</v>
      </c>
      <c r="C19" s="1">
        <v>2</v>
      </c>
      <c r="D19" s="1">
        <v>45</v>
      </c>
      <c r="E19" s="1">
        <v>2</v>
      </c>
      <c r="F19" s="1">
        <v>48</v>
      </c>
      <c r="G19" s="1">
        <v>2</v>
      </c>
      <c r="H19" s="1">
        <v>32</v>
      </c>
      <c r="I19" s="1">
        <v>2</v>
      </c>
      <c r="J19" s="1">
        <v>32</v>
      </c>
      <c r="K19" s="17">
        <f t="shared" si="0"/>
        <v>8</v>
      </c>
      <c r="L19" s="18">
        <f t="shared" si="0"/>
        <v>157</v>
      </c>
      <c r="M19" s="1">
        <v>1</v>
      </c>
      <c r="N19" s="29">
        <v>28</v>
      </c>
      <c r="O19" s="35">
        <v>1</v>
      </c>
      <c r="P19" s="1">
        <v>28</v>
      </c>
      <c r="Q19" s="1">
        <v>1</v>
      </c>
      <c r="R19" s="1">
        <v>25</v>
      </c>
      <c r="S19" s="1">
        <v>2</v>
      </c>
      <c r="T19" s="1">
        <v>38</v>
      </c>
      <c r="U19" s="1">
        <v>2</v>
      </c>
      <c r="V19" s="1">
        <v>39</v>
      </c>
      <c r="W19" s="17">
        <f>M19+O19+Q19+S19+U19</f>
        <v>7</v>
      </c>
      <c r="X19" s="18">
        <f>N19+P19+R19+T19+V19</f>
        <v>158</v>
      </c>
      <c r="Y19" s="1">
        <v>2</v>
      </c>
      <c r="Z19" s="29">
        <v>30</v>
      </c>
      <c r="AA19" s="35">
        <v>1</v>
      </c>
      <c r="AB19" s="1">
        <v>24</v>
      </c>
      <c r="AC19" s="17">
        <f t="shared" si="1"/>
        <v>3</v>
      </c>
      <c r="AD19" s="18">
        <f t="shared" si="1"/>
        <v>54</v>
      </c>
      <c r="AE19" s="34">
        <f t="shared" si="2"/>
        <v>18</v>
      </c>
      <c r="AF19" s="16">
        <f t="shared" si="2"/>
        <v>369</v>
      </c>
      <c r="AG19" s="67"/>
      <c r="AH19" s="67"/>
      <c r="AI19" s="67"/>
      <c r="AJ19" s="67"/>
      <c r="AK19" s="67"/>
      <c r="AL19" s="67"/>
      <c r="AM19" s="67"/>
      <c r="AN19" s="67"/>
      <c r="AO19" s="67"/>
    </row>
    <row r="20" spans="1:41" ht="15.75">
      <c r="A20" s="17">
        <v>13</v>
      </c>
      <c r="B20" s="124" t="s">
        <v>22</v>
      </c>
      <c r="C20" s="1">
        <v>1</v>
      </c>
      <c r="D20" s="1">
        <v>15</v>
      </c>
      <c r="E20" s="1">
        <v>1</v>
      </c>
      <c r="F20" s="1">
        <v>15</v>
      </c>
      <c r="G20" s="1">
        <v>1</v>
      </c>
      <c r="H20" s="1">
        <v>8</v>
      </c>
      <c r="I20" s="1">
        <v>1</v>
      </c>
      <c r="J20" s="1">
        <v>10</v>
      </c>
      <c r="K20" s="17">
        <f t="shared" si="0"/>
        <v>4</v>
      </c>
      <c r="L20" s="18">
        <f t="shared" si="0"/>
        <v>48</v>
      </c>
      <c r="M20" s="1">
        <v>1</v>
      </c>
      <c r="N20" s="29">
        <v>6</v>
      </c>
      <c r="O20" s="35">
        <v>1</v>
      </c>
      <c r="P20" s="1">
        <v>14</v>
      </c>
      <c r="Q20" s="1">
        <v>1</v>
      </c>
      <c r="R20" s="1">
        <v>11</v>
      </c>
      <c r="S20" s="1">
        <v>1</v>
      </c>
      <c r="T20" s="1">
        <v>14</v>
      </c>
      <c r="U20" s="1">
        <v>1</v>
      </c>
      <c r="V20" s="1">
        <v>10</v>
      </c>
      <c r="W20" s="17">
        <f>M20+O20+Q20+S20+U20</f>
        <v>5</v>
      </c>
      <c r="X20" s="18">
        <f>N20+P20+R20+T20+V20</f>
        <v>55</v>
      </c>
      <c r="Y20" s="1">
        <v>1</v>
      </c>
      <c r="Z20" s="29">
        <v>10</v>
      </c>
      <c r="AA20" s="35">
        <v>1</v>
      </c>
      <c r="AB20" s="1">
        <v>6</v>
      </c>
      <c r="AC20" s="17">
        <f t="shared" si="1"/>
        <v>2</v>
      </c>
      <c r="AD20" s="18">
        <f t="shared" si="1"/>
        <v>16</v>
      </c>
      <c r="AE20" s="34">
        <f t="shared" si="2"/>
        <v>11</v>
      </c>
      <c r="AF20" s="16">
        <f t="shared" si="2"/>
        <v>119</v>
      </c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ht="15.75">
      <c r="A21" s="17">
        <v>14</v>
      </c>
      <c r="B21" s="124" t="s">
        <v>118</v>
      </c>
      <c r="C21" s="1">
        <v>1</v>
      </c>
      <c r="D21" s="1">
        <v>7</v>
      </c>
      <c r="E21" s="1">
        <v>1</v>
      </c>
      <c r="F21" s="1">
        <v>7</v>
      </c>
      <c r="G21" s="1">
        <v>1</v>
      </c>
      <c r="H21" s="1">
        <v>7</v>
      </c>
      <c r="I21" s="1">
        <v>1</v>
      </c>
      <c r="J21" s="1">
        <v>5</v>
      </c>
      <c r="K21" s="17">
        <f t="shared" si="0"/>
        <v>4</v>
      </c>
      <c r="L21" s="18">
        <f t="shared" si="0"/>
        <v>26</v>
      </c>
      <c r="M21" s="1">
        <v>1</v>
      </c>
      <c r="N21" s="29">
        <v>6</v>
      </c>
      <c r="O21" s="35">
        <v>1</v>
      </c>
      <c r="P21" s="1">
        <v>6</v>
      </c>
      <c r="Q21" s="1">
        <v>1</v>
      </c>
      <c r="R21" s="1">
        <v>6</v>
      </c>
      <c r="S21" s="1">
        <v>1</v>
      </c>
      <c r="T21" s="1">
        <v>5</v>
      </c>
      <c r="U21" s="1">
        <v>1</v>
      </c>
      <c r="V21" s="1">
        <v>6</v>
      </c>
      <c r="W21" s="17">
        <f>M21+O21+Q21+S21+U21</f>
        <v>5</v>
      </c>
      <c r="X21" s="18">
        <f>N21+P21+R21+T21+V21</f>
        <v>29</v>
      </c>
      <c r="Y21" s="1">
        <v>1</v>
      </c>
      <c r="Z21" s="29">
        <v>9</v>
      </c>
      <c r="AA21" s="35">
        <v>1</v>
      </c>
      <c r="AB21" s="1">
        <v>7</v>
      </c>
      <c r="AC21" s="17">
        <f t="shared" si="1"/>
        <v>2</v>
      </c>
      <c r="AD21" s="18">
        <f t="shared" si="1"/>
        <v>16</v>
      </c>
      <c r="AE21" s="34">
        <f t="shared" si="2"/>
        <v>11</v>
      </c>
      <c r="AF21" s="16">
        <f t="shared" si="2"/>
        <v>71</v>
      </c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ht="15.75">
      <c r="A22" s="17">
        <v>15</v>
      </c>
      <c r="B22" s="124" t="s">
        <v>12</v>
      </c>
      <c r="C22" s="1">
        <v>1</v>
      </c>
      <c r="D22" s="1">
        <v>13</v>
      </c>
      <c r="E22" s="1">
        <v>1</v>
      </c>
      <c r="F22" s="1">
        <v>13</v>
      </c>
      <c r="G22" s="1">
        <v>1</v>
      </c>
      <c r="H22" s="1">
        <v>16</v>
      </c>
      <c r="I22" s="1">
        <v>1</v>
      </c>
      <c r="J22" s="1">
        <v>22</v>
      </c>
      <c r="K22" s="17">
        <f t="shared" si="0"/>
        <v>4</v>
      </c>
      <c r="L22" s="18">
        <f t="shared" si="0"/>
        <v>64</v>
      </c>
      <c r="M22" s="1">
        <v>1</v>
      </c>
      <c r="N22" s="29">
        <v>11</v>
      </c>
      <c r="O22" s="35">
        <v>1</v>
      </c>
      <c r="P22" s="1">
        <v>9</v>
      </c>
      <c r="Q22" s="1">
        <v>1</v>
      </c>
      <c r="R22" s="1">
        <v>10</v>
      </c>
      <c r="S22" s="1">
        <v>1</v>
      </c>
      <c r="T22" s="1">
        <v>8</v>
      </c>
      <c r="U22" s="1">
        <v>1</v>
      </c>
      <c r="V22" s="1">
        <v>13</v>
      </c>
      <c r="W22" s="17">
        <f>M22+O22+Q22+S22+U22</f>
        <v>5</v>
      </c>
      <c r="X22" s="18">
        <f>N22+P22+R22+T22+V22</f>
        <v>51</v>
      </c>
      <c r="Y22" s="1">
        <v>1</v>
      </c>
      <c r="Z22" s="29">
        <v>14</v>
      </c>
      <c r="AA22" s="35">
        <v>1</v>
      </c>
      <c r="AB22" s="1">
        <v>8</v>
      </c>
      <c r="AC22" s="17">
        <f t="shared" si="1"/>
        <v>2</v>
      </c>
      <c r="AD22" s="18">
        <f t="shared" si="1"/>
        <v>22</v>
      </c>
      <c r="AE22" s="34">
        <f t="shared" si="2"/>
        <v>11</v>
      </c>
      <c r="AF22" s="16">
        <f t="shared" si="2"/>
        <v>137</v>
      </c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ht="15.75">
      <c r="A23" s="17">
        <v>16</v>
      </c>
      <c r="B23" s="124" t="s">
        <v>14</v>
      </c>
      <c r="C23" s="1">
        <v>1</v>
      </c>
      <c r="D23" s="1">
        <v>12</v>
      </c>
      <c r="E23" s="1">
        <v>1</v>
      </c>
      <c r="F23" s="1">
        <v>12</v>
      </c>
      <c r="G23" s="1">
        <v>1</v>
      </c>
      <c r="H23" s="1">
        <v>5</v>
      </c>
      <c r="I23" s="1">
        <v>1</v>
      </c>
      <c r="J23" s="1">
        <v>10</v>
      </c>
      <c r="K23" s="17">
        <f t="shared" si="0"/>
        <v>4</v>
      </c>
      <c r="L23" s="18">
        <f t="shared" si="0"/>
        <v>39</v>
      </c>
      <c r="M23" s="1">
        <v>1</v>
      </c>
      <c r="N23" s="29">
        <v>13</v>
      </c>
      <c r="O23" s="35">
        <v>1</v>
      </c>
      <c r="P23" s="1">
        <v>9</v>
      </c>
      <c r="Q23" s="1"/>
      <c r="R23" s="1">
        <v>4</v>
      </c>
      <c r="S23" s="1">
        <v>1</v>
      </c>
      <c r="T23" s="1">
        <v>5</v>
      </c>
      <c r="U23" s="15"/>
      <c r="V23" s="84">
        <v>4</v>
      </c>
      <c r="W23" s="17">
        <f>M23+O23+Q23+S23+U23</f>
        <v>3</v>
      </c>
      <c r="X23" s="18">
        <f>N23+P23+R23+T23+V23</f>
        <v>35</v>
      </c>
      <c r="Y23" s="1">
        <v>1</v>
      </c>
      <c r="Z23" s="29">
        <v>5</v>
      </c>
      <c r="AA23" s="35">
        <v>1</v>
      </c>
      <c r="AB23" s="1">
        <v>8</v>
      </c>
      <c r="AC23" s="17">
        <f t="shared" si="1"/>
        <v>2</v>
      </c>
      <c r="AD23" s="18">
        <f t="shared" si="1"/>
        <v>13</v>
      </c>
      <c r="AE23" s="34">
        <f t="shared" si="2"/>
        <v>9</v>
      </c>
      <c r="AF23" s="16">
        <f t="shared" si="2"/>
        <v>87</v>
      </c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ht="15.75">
      <c r="A24" s="17">
        <v>17</v>
      </c>
      <c r="B24" s="124" t="s">
        <v>13</v>
      </c>
      <c r="C24" s="1">
        <v>1</v>
      </c>
      <c r="D24" s="1">
        <v>13</v>
      </c>
      <c r="E24" s="1">
        <v>1</v>
      </c>
      <c r="F24" s="1">
        <v>13</v>
      </c>
      <c r="G24" s="1">
        <v>1</v>
      </c>
      <c r="H24" s="1">
        <v>26</v>
      </c>
      <c r="I24" s="1">
        <v>1</v>
      </c>
      <c r="J24" s="1">
        <v>14</v>
      </c>
      <c r="K24" s="17">
        <f t="shared" si="0"/>
        <v>4</v>
      </c>
      <c r="L24" s="18">
        <f t="shared" si="0"/>
        <v>66</v>
      </c>
      <c r="M24" s="1">
        <v>1</v>
      </c>
      <c r="N24" s="29">
        <v>23</v>
      </c>
      <c r="O24" s="35">
        <v>1</v>
      </c>
      <c r="P24" s="1">
        <v>22</v>
      </c>
      <c r="Q24" s="1">
        <v>1</v>
      </c>
      <c r="R24" s="1">
        <v>26</v>
      </c>
      <c r="S24" s="1">
        <v>1</v>
      </c>
      <c r="T24" s="1">
        <v>13</v>
      </c>
      <c r="U24" s="1">
        <v>1</v>
      </c>
      <c r="V24" s="1">
        <v>21</v>
      </c>
      <c r="W24" s="17">
        <f>M24+O24+Q24+S24+U24</f>
        <v>5</v>
      </c>
      <c r="X24" s="18">
        <f>N24+P24+R24+T24+V24</f>
        <v>105</v>
      </c>
      <c r="Y24" s="1">
        <v>1</v>
      </c>
      <c r="Z24" s="29">
        <v>13</v>
      </c>
      <c r="AA24" s="35">
        <v>1</v>
      </c>
      <c r="AB24" s="1">
        <v>11</v>
      </c>
      <c r="AC24" s="17">
        <f t="shared" si="1"/>
        <v>2</v>
      </c>
      <c r="AD24" s="18">
        <f t="shared" si="1"/>
        <v>24</v>
      </c>
      <c r="AE24" s="34">
        <f t="shared" si="2"/>
        <v>11</v>
      </c>
      <c r="AF24" s="16">
        <f t="shared" si="2"/>
        <v>195</v>
      </c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ht="15.75">
      <c r="A25" s="17">
        <v>18</v>
      </c>
      <c r="B25" s="124" t="s">
        <v>10</v>
      </c>
      <c r="C25" s="1">
        <v>1</v>
      </c>
      <c r="D25" s="1">
        <v>17</v>
      </c>
      <c r="E25" s="1">
        <v>1</v>
      </c>
      <c r="F25" s="1">
        <v>17</v>
      </c>
      <c r="G25" s="1">
        <v>1</v>
      </c>
      <c r="H25" s="1">
        <v>9</v>
      </c>
      <c r="I25" s="1">
        <v>1</v>
      </c>
      <c r="J25" s="1">
        <v>13</v>
      </c>
      <c r="K25" s="17">
        <f t="shared" si="0"/>
        <v>4</v>
      </c>
      <c r="L25" s="18">
        <f t="shared" si="0"/>
        <v>56</v>
      </c>
      <c r="M25" s="1">
        <v>1</v>
      </c>
      <c r="N25" s="29">
        <v>12</v>
      </c>
      <c r="O25" s="35">
        <v>1</v>
      </c>
      <c r="P25" s="1">
        <v>9</v>
      </c>
      <c r="Q25" s="1">
        <v>1</v>
      </c>
      <c r="R25" s="1">
        <v>10</v>
      </c>
      <c r="S25" s="1">
        <v>1</v>
      </c>
      <c r="T25" s="1">
        <v>10</v>
      </c>
      <c r="U25" s="1">
        <v>1</v>
      </c>
      <c r="V25" s="1">
        <v>15</v>
      </c>
      <c r="W25" s="17">
        <f>M25+O25+Q25+S25+U25</f>
        <v>5</v>
      </c>
      <c r="X25" s="18">
        <f>N25+P25+R25+T25+V25</f>
        <v>56</v>
      </c>
      <c r="Y25" s="1"/>
      <c r="Z25" s="29">
        <v>3</v>
      </c>
      <c r="AA25" s="35">
        <v>1</v>
      </c>
      <c r="AB25" s="1">
        <v>10</v>
      </c>
      <c r="AC25" s="17">
        <f t="shared" si="1"/>
        <v>1</v>
      </c>
      <c r="AD25" s="18">
        <f t="shared" si="1"/>
        <v>13</v>
      </c>
      <c r="AE25" s="34">
        <f t="shared" si="2"/>
        <v>10</v>
      </c>
      <c r="AF25" s="16">
        <f t="shared" si="2"/>
        <v>125</v>
      </c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ht="15.75">
      <c r="A26" s="17">
        <v>19</v>
      </c>
      <c r="B26" s="124" t="s">
        <v>26</v>
      </c>
      <c r="C26" s="1">
        <v>1</v>
      </c>
      <c r="D26" s="1">
        <v>12</v>
      </c>
      <c r="E26" s="1">
        <v>1</v>
      </c>
      <c r="F26" s="1">
        <v>13</v>
      </c>
      <c r="G26" s="1">
        <v>1</v>
      </c>
      <c r="H26" s="1">
        <v>15</v>
      </c>
      <c r="I26" s="1">
        <v>1</v>
      </c>
      <c r="J26" s="1">
        <v>10</v>
      </c>
      <c r="K26" s="17">
        <f t="shared" si="0"/>
        <v>4</v>
      </c>
      <c r="L26" s="18">
        <f t="shared" si="0"/>
        <v>50</v>
      </c>
      <c r="M26" s="1">
        <v>1</v>
      </c>
      <c r="N26" s="29">
        <v>20</v>
      </c>
      <c r="O26" s="35">
        <v>1</v>
      </c>
      <c r="P26" s="1">
        <v>14</v>
      </c>
      <c r="Q26" s="1">
        <v>1</v>
      </c>
      <c r="R26" s="1">
        <v>16</v>
      </c>
      <c r="S26" s="1">
        <v>1</v>
      </c>
      <c r="T26" s="1">
        <v>14</v>
      </c>
      <c r="U26" s="1">
        <v>1</v>
      </c>
      <c r="V26" s="1">
        <v>8</v>
      </c>
      <c r="W26" s="17">
        <f>M26+O26+Q26+S26+U26</f>
        <v>5</v>
      </c>
      <c r="X26" s="18">
        <f>N26+P26+R26+T26+V26</f>
        <v>72</v>
      </c>
      <c r="Y26" s="1">
        <v>1</v>
      </c>
      <c r="Z26" s="29">
        <v>14</v>
      </c>
      <c r="AA26" s="35">
        <v>1</v>
      </c>
      <c r="AB26" s="1">
        <v>6</v>
      </c>
      <c r="AC26" s="17">
        <f t="shared" si="1"/>
        <v>2</v>
      </c>
      <c r="AD26" s="18">
        <f t="shared" si="1"/>
        <v>20</v>
      </c>
      <c r="AE26" s="34">
        <f t="shared" si="2"/>
        <v>11</v>
      </c>
      <c r="AF26" s="16">
        <f t="shared" si="2"/>
        <v>142</v>
      </c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ht="15.75">
      <c r="A27" s="17">
        <v>20</v>
      </c>
      <c r="B27" s="124" t="s">
        <v>15</v>
      </c>
      <c r="C27" s="1">
        <v>1</v>
      </c>
      <c r="D27" s="1">
        <v>20</v>
      </c>
      <c r="E27" s="1">
        <v>1</v>
      </c>
      <c r="F27" s="1">
        <v>20</v>
      </c>
      <c r="G27" s="1">
        <v>1</v>
      </c>
      <c r="H27" s="1">
        <v>30</v>
      </c>
      <c r="I27" s="1">
        <v>1</v>
      </c>
      <c r="J27" s="1">
        <v>23</v>
      </c>
      <c r="K27" s="17">
        <f t="shared" si="0"/>
        <v>4</v>
      </c>
      <c r="L27" s="18">
        <f t="shared" si="0"/>
        <v>93</v>
      </c>
      <c r="M27" s="1">
        <v>1</v>
      </c>
      <c r="N27" s="29">
        <v>19</v>
      </c>
      <c r="O27" s="35">
        <v>1</v>
      </c>
      <c r="P27" s="1">
        <v>12</v>
      </c>
      <c r="Q27" s="1">
        <v>1</v>
      </c>
      <c r="R27" s="1">
        <v>17</v>
      </c>
      <c r="S27" s="1">
        <v>1</v>
      </c>
      <c r="T27" s="1">
        <v>17</v>
      </c>
      <c r="U27" s="1">
        <v>1</v>
      </c>
      <c r="V27" s="1">
        <v>21</v>
      </c>
      <c r="W27" s="17">
        <f>M27+O27+Q27+S27+U27</f>
        <v>5</v>
      </c>
      <c r="X27" s="18">
        <f>N27+P27+R27+T27+V27</f>
        <v>86</v>
      </c>
      <c r="Y27" s="1">
        <v>1</v>
      </c>
      <c r="Z27" s="29">
        <v>20</v>
      </c>
      <c r="AA27" s="35">
        <v>1</v>
      </c>
      <c r="AB27" s="1">
        <v>12</v>
      </c>
      <c r="AC27" s="17">
        <f t="shared" si="1"/>
        <v>2</v>
      </c>
      <c r="AD27" s="18">
        <f t="shared" si="1"/>
        <v>32</v>
      </c>
      <c r="AE27" s="34">
        <f t="shared" si="2"/>
        <v>11</v>
      </c>
      <c r="AF27" s="16">
        <f t="shared" si="2"/>
        <v>211</v>
      </c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ht="15.75">
      <c r="A28" s="17">
        <v>21</v>
      </c>
      <c r="B28" s="124" t="s">
        <v>123</v>
      </c>
      <c r="C28" s="1">
        <v>1</v>
      </c>
      <c r="D28" s="1">
        <v>13</v>
      </c>
      <c r="E28" s="1">
        <v>1</v>
      </c>
      <c r="F28" s="1">
        <v>13</v>
      </c>
      <c r="G28" s="1">
        <v>1</v>
      </c>
      <c r="H28" s="1">
        <v>10</v>
      </c>
      <c r="I28" s="1">
        <v>1</v>
      </c>
      <c r="J28" s="1">
        <v>18</v>
      </c>
      <c r="K28" s="17">
        <f t="shared" si="0"/>
        <v>4</v>
      </c>
      <c r="L28" s="18">
        <f t="shared" si="0"/>
        <v>54</v>
      </c>
      <c r="M28" s="1">
        <v>1</v>
      </c>
      <c r="N28" s="29">
        <v>11</v>
      </c>
      <c r="O28" s="35">
        <v>1</v>
      </c>
      <c r="P28" s="1">
        <v>14</v>
      </c>
      <c r="Q28" s="1">
        <v>1</v>
      </c>
      <c r="R28" s="1">
        <v>6</v>
      </c>
      <c r="S28" s="1">
        <v>1</v>
      </c>
      <c r="T28" s="1">
        <v>8</v>
      </c>
      <c r="U28" s="1">
        <v>1</v>
      </c>
      <c r="V28" s="1">
        <v>11</v>
      </c>
      <c r="W28" s="17">
        <f>M28+O28+Q28+S28+U28</f>
        <v>5</v>
      </c>
      <c r="X28" s="18">
        <f>N28+P28+R28+T28+V28</f>
        <v>50</v>
      </c>
      <c r="Y28" s="1">
        <v>1</v>
      </c>
      <c r="Z28" s="29">
        <v>5</v>
      </c>
      <c r="AA28" s="35">
        <v>1</v>
      </c>
      <c r="AB28" s="1">
        <v>9</v>
      </c>
      <c r="AC28" s="17">
        <f t="shared" si="1"/>
        <v>2</v>
      </c>
      <c r="AD28" s="18">
        <f t="shared" si="1"/>
        <v>14</v>
      </c>
      <c r="AE28" s="34">
        <f t="shared" si="2"/>
        <v>11</v>
      </c>
      <c r="AF28" s="16">
        <f t="shared" si="2"/>
        <v>118</v>
      </c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ht="15.75">
      <c r="A29" s="17">
        <v>22</v>
      </c>
      <c r="B29" s="124" t="s">
        <v>60</v>
      </c>
      <c r="C29" s="1">
        <v>1</v>
      </c>
      <c r="D29" s="1">
        <v>9</v>
      </c>
      <c r="E29" s="1">
        <v>1</v>
      </c>
      <c r="F29" s="1">
        <v>9</v>
      </c>
      <c r="G29" s="1">
        <v>1</v>
      </c>
      <c r="H29" s="1">
        <v>9</v>
      </c>
      <c r="I29" s="1">
        <v>1</v>
      </c>
      <c r="J29" s="1">
        <v>5</v>
      </c>
      <c r="K29" s="17">
        <f t="shared" si="0"/>
        <v>4</v>
      </c>
      <c r="L29" s="18">
        <f t="shared" si="0"/>
        <v>32</v>
      </c>
      <c r="M29" s="1">
        <v>1</v>
      </c>
      <c r="N29" s="29">
        <v>7</v>
      </c>
      <c r="O29" s="35">
        <v>1</v>
      </c>
      <c r="P29" s="1">
        <v>6</v>
      </c>
      <c r="Q29" s="1">
        <v>1</v>
      </c>
      <c r="R29" s="1">
        <v>6</v>
      </c>
      <c r="S29" s="1">
        <v>1</v>
      </c>
      <c r="T29" s="1">
        <v>5</v>
      </c>
      <c r="U29" s="1">
        <v>1</v>
      </c>
      <c r="V29" s="1">
        <v>9</v>
      </c>
      <c r="W29" s="17">
        <f>M29+O29+Q29+S29+U29</f>
        <v>5</v>
      </c>
      <c r="X29" s="18">
        <f>N29+P29+R29+T29+V29</f>
        <v>33</v>
      </c>
      <c r="Y29" s="1"/>
      <c r="Z29" s="29">
        <v>0</v>
      </c>
      <c r="AA29" s="1"/>
      <c r="AB29" s="29"/>
      <c r="AC29" s="17">
        <f t="shared" si="1"/>
        <v>0</v>
      </c>
      <c r="AD29" s="18">
        <f t="shared" si="1"/>
        <v>0</v>
      </c>
      <c r="AE29" s="34">
        <f t="shared" si="2"/>
        <v>9</v>
      </c>
      <c r="AF29" s="16">
        <f t="shared" si="2"/>
        <v>65</v>
      </c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ht="15.75">
      <c r="A30" s="17">
        <v>23</v>
      </c>
      <c r="B30" s="124" t="s">
        <v>119</v>
      </c>
      <c r="C30" s="1">
        <v>1</v>
      </c>
      <c r="D30" s="1">
        <v>5</v>
      </c>
      <c r="E30" s="1">
        <v>1</v>
      </c>
      <c r="F30" s="1">
        <v>5</v>
      </c>
      <c r="G30" s="1"/>
      <c r="H30" s="1"/>
      <c r="I30" s="1">
        <v>1</v>
      </c>
      <c r="J30" s="1">
        <v>6</v>
      </c>
      <c r="K30" s="17">
        <f t="shared" si="0"/>
        <v>3</v>
      </c>
      <c r="L30" s="18">
        <f t="shared" si="0"/>
        <v>16</v>
      </c>
      <c r="M30" s="1"/>
      <c r="N30" s="29"/>
      <c r="O30" s="35"/>
      <c r="P30" s="1">
        <v>3</v>
      </c>
      <c r="Q30" s="1"/>
      <c r="R30" s="1"/>
      <c r="S30" s="1">
        <v>1</v>
      </c>
      <c r="T30" s="1">
        <v>6</v>
      </c>
      <c r="U30" s="1"/>
      <c r="V30" s="1"/>
      <c r="W30" s="17">
        <f>M30+O30+Q30+S30+U30</f>
        <v>1</v>
      </c>
      <c r="X30" s="18">
        <f>N30+P30+R30+T30+V30</f>
        <v>9</v>
      </c>
      <c r="Y30" s="1"/>
      <c r="Z30" s="29">
        <v>0</v>
      </c>
      <c r="AA30" s="1"/>
      <c r="AB30" s="29"/>
      <c r="AC30" s="17">
        <v>0</v>
      </c>
      <c r="AD30" s="18">
        <f aca="true" t="shared" si="3" ref="AD30:AD36">Z30+AB30</f>
        <v>0</v>
      </c>
      <c r="AE30" s="34">
        <f>K30+W30</f>
        <v>4</v>
      </c>
      <c r="AF30" s="16">
        <f aca="true" t="shared" si="4" ref="AF30:AF36">L30+X30+AD30</f>
        <v>25</v>
      </c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ht="15.75">
      <c r="A31" s="17">
        <v>24</v>
      </c>
      <c r="B31" s="124" t="s">
        <v>18</v>
      </c>
      <c r="C31" s="1"/>
      <c r="D31" s="1"/>
      <c r="E31" s="1"/>
      <c r="F31" s="1"/>
      <c r="G31" s="1"/>
      <c r="H31" s="1"/>
      <c r="I31" s="1"/>
      <c r="J31" s="1"/>
      <c r="K31" s="17">
        <f t="shared" si="0"/>
        <v>0</v>
      </c>
      <c r="L31" s="18">
        <f t="shared" si="0"/>
        <v>0</v>
      </c>
      <c r="M31" s="1"/>
      <c r="N31" s="29"/>
      <c r="O31" s="35"/>
      <c r="P31" s="1"/>
      <c r="Q31" s="1"/>
      <c r="R31" s="1"/>
      <c r="S31" s="1"/>
      <c r="T31" s="1"/>
      <c r="U31" s="1"/>
      <c r="V31" s="1"/>
      <c r="W31" s="17">
        <f>M31+O31+Q31+S31+U31</f>
        <v>0</v>
      </c>
      <c r="X31" s="18">
        <f>N31+P31+R31+T31+V31</f>
        <v>0</v>
      </c>
      <c r="Y31" s="1"/>
      <c r="Z31" s="29"/>
      <c r="AA31" s="1"/>
      <c r="AB31" s="29"/>
      <c r="AC31" s="17">
        <f aca="true" t="shared" si="5" ref="AC31:AC36">Y31+AA31</f>
        <v>0</v>
      </c>
      <c r="AD31" s="18">
        <f t="shared" si="3"/>
        <v>0</v>
      </c>
      <c r="AE31" s="34">
        <f aca="true" t="shared" si="6" ref="AE31:AE36">K31+W31+AC31</f>
        <v>0</v>
      </c>
      <c r="AF31" s="16">
        <f t="shared" si="4"/>
        <v>0</v>
      </c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15.75">
      <c r="A32" s="17">
        <v>25</v>
      </c>
      <c r="B32" s="124" t="s">
        <v>23</v>
      </c>
      <c r="C32" s="1">
        <v>1</v>
      </c>
      <c r="D32" s="1">
        <v>7</v>
      </c>
      <c r="E32" s="1">
        <v>1</v>
      </c>
      <c r="F32" s="1">
        <v>9</v>
      </c>
      <c r="G32" s="1">
        <v>1</v>
      </c>
      <c r="H32" s="1">
        <v>5</v>
      </c>
      <c r="I32" s="1">
        <v>1</v>
      </c>
      <c r="J32" s="1">
        <v>9</v>
      </c>
      <c r="K32" s="17">
        <f t="shared" si="0"/>
        <v>4</v>
      </c>
      <c r="L32" s="18">
        <f t="shared" si="0"/>
        <v>30</v>
      </c>
      <c r="M32" s="1">
        <v>1</v>
      </c>
      <c r="N32" s="29">
        <v>8</v>
      </c>
      <c r="O32" s="35">
        <v>1</v>
      </c>
      <c r="P32" s="1">
        <v>7</v>
      </c>
      <c r="Q32" s="1">
        <v>1</v>
      </c>
      <c r="R32" s="1">
        <v>7</v>
      </c>
      <c r="S32" s="1">
        <v>1</v>
      </c>
      <c r="T32" s="1">
        <v>7</v>
      </c>
      <c r="U32" s="1"/>
      <c r="V32" s="1">
        <v>2</v>
      </c>
      <c r="W32" s="17">
        <f>M32+O32+Q32+S32+U32</f>
        <v>4</v>
      </c>
      <c r="X32" s="18">
        <f>N32+P32+R32+T32+V32</f>
        <v>31</v>
      </c>
      <c r="Y32" s="1">
        <v>0</v>
      </c>
      <c r="Z32" s="29">
        <v>0</v>
      </c>
      <c r="AA32" s="1"/>
      <c r="AB32" s="29"/>
      <c r="AC32" s="17">
        <f t="shared" si="5"/>
        <v>0</v>
      </c>
      <c r="AD32" s="18">
        <f t="shared" si="3"/>
        <v>0</v>
      </c>
      <c r="AE32" s="34">
        <f t="shared" si="6"/>
        <v>8</v>
      </c>
      <c r="AF32" s="16">
        <f t="shared" si="4"/>
        <v>61</v>
      </c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15.75">
      <c r="A33" s="17">
        <v>26</v>
      </c>
      <c r="B33" s="124" t="s">
        <v>59</v>
      </c>
      <c r="C33" s="1">
        <v>1</v>
      </c>
      <c r="D33" s="1">
        <v>5</v>
      </c>
      <c r="E33" s="1">
        <v>1</v>
      </c>
      <c r="F33" s="1">
        <v>5</v>
      </c>
      <c r="G33" s="1">
        <v>1</v>
      </c>
      <c r="H33" s="1">
        <v>5</v>
      </c>
      <c r="I33" s="1">
        <v>1</v>
      </c>
      <c r="J33" s="1">
        <v>7</v>
      </c>
      <c r="K33" s="17">
        <f t="shared" si="0"/>
        <v>4</v>
      </c>
      <c r="L33" s="18">
        <f t="shared" si="0"/>
        <v>22</v>
      </c>
      <c r="M33" s="1">
        <v>1</v>
      </c>
      <c r="N33" s="29">
        <v>7</v>
      </c>
      <c r="O33" s="35">
        <v>1</v>
      </c>
      <c r="P33" s="1">
        <v>6</v>
      </c>
      <c r="Q33" s="1"/>
      <c r="R33" s="1"/>
      <c r="S33" s="1">
        <v>1</v>
      </c>
      <c r="T33" s="1">
        <v>8</v>
      </c>
      <c r="U33" s="1">
        <v>1</v>
      </c>
      <c r="V33" s="1">
        <v>5</v>
      </c>
      <c r="W33" s="17">
        <f>M33+O33+Q33+S33+U33</f>
        <v>4</v>
      </c>
      <c r="X33" s="18">
        <f>N33+P33+R33+T33+V33</f>
        <v>26</v>
      </c>
      <c r="Y33" s="1">
        <v>0</v>
      </c>
      <c r="Z33" s="29">
        <v>0</v>
      </c>
      <c r="AA33" s="1"/>
      <c r="AB33" s="29"/>
      <c r="AC33" s="17">
        <f t="shared" si="5"/>
        <v>0</v>
      </c>
      <c r="AD33" s="18">
        <f t="shared" si="3"/>
        <v>0</v>
      </c>
      <c r="AE33" s="34">
        <f t="shared" si="6"/>
        <v>8</v>
      </c>
      <c r="AF33" s="16">
        <f t="shared" si="4"/>
        <v>48</v>
      </c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ht="15.75">
      <c r="A34" s="17">
        <v>27</v>
      </c>
      <c r="B34" s="124" t="s">
        <v>27</v>
      </c>
      <c r="C34" s="1">
        <v>0</v>
      </c>
      <c r="D34" s="1">
        <v>4</v>
      </c>
      <c r="E34" s="1">
        <v>1</v>
      </c>
      <c r="F34" s="1">
        <v>5</v>
      </c>
      <c r="G34" s="1">
        <v>1</v>
      </c>
      <c r="H34" s="1">
        <v>6</v>
      </c>
      <c r="I34" s="1">
        <v>1</v>
      </c>
      <c r="J34" s="1">
        <v>5</v>
      </c>
      <c r="K34" s="17">
        <f t="shared" si="0"/>
        <v>3</v>
      </c>
      <c r="L34" s="18">
        <f t="shared" si="0"/>
        <v>20</v>
      </c>
      <c r="M34" s="1"/>
      <c r="N34" s="29">
        <v>4</v>
      </c>
      <c r="O34" s="35"/>
      <c r="P34" s="1">
        <v>3</v>
      </c>
      <c r="Q34" s="1"/>
      <c r="R34" s="1">
        <v>4</v>
      </c>
      <c r="S34" s="1"/>
      <c r="T34" s="1"/>
      <c r="U34" s="1">
        <v>1</v>
      </c>
      <c r="V34" s="1">
        <v>5</v>
      </c>
      <c r="W34" s="17">
        <f>M34+O34+Q34+S34+U34</f>
        <v>1</v>
      </c>
      <c r="X34" s="18">
        <f>N34+P34+R34+T34+V34</f>
        <v>16</v>
      </c>
      <c r="Y34" s="1"/>
      <c r="Z34" s="29">
        <v>0</v>
      </c>
      <c r="AA34" s="1"/>
      <c r="AB34" s="29"/>
      <c r="AC34" s="17">
        <f t="shared" si="5"/>
        <v>0</v>
      </c>
      <c r="AD34" s="18">
        <f t="shared" si="3"/>
        <v>0</v>
      </c>
      <c r="AE34" s="34">
        <f t="shared" si="6"/>
        <v>4</v>
      </c>
      <c r="AF34" s="16">
        <f t="shared" si="4"/>
        <v>36</v>
      </c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ht="15.75">
      <c r="A35" s="19">
        <v>28</v>
      </c>
      <c r="B35" s="124" t="s">
        <v>122</v>
      </c>
      <c r="C35" s="5"/>
      <c r="D35" s="5"/>
      <c r="E35" s="5"/>
      <c r="F35" s="5"/>
      <c r="G35" s="5"/>
      <c r="H35" s="5"/>
      <c r="I35" s="5"/>
      <c r="J35" s="5"/>
      <c r="K35" s="17">
        <f t="shared" si="0"/>
        <v>0</v>
      </c>
      <c r="L35" s="18">
        <f t="shared" si="0"/>
        <v>0</v>
      </c>
      <c r="M35" s="5"/>
      <c r="N35" s="30"/>
      <c r="O35" s="5"/>
      <c r="P35" s="5"/>
      <c r="Q35" s="5"/>
      <c r="R35" s="5"/>
      <c r="S35" s="5"/>
      <c r="T35" s="5"/>
      <c r="U35" s="5"/>
      <c r="V35" s="30"/>
      <c r="W35" s="17">
        <f>M35+O35+Q35+S35+U35</f>
        <v>0</v>
      </c>
      <c r="X35" s="18">
        <f>N35+P35+R35+T35+V35</f>
        <v>0</v>
      </c>
      <c r="Y35" s="45">
        <v>0</v>
      </c>
      <c r="Z35" s="5"/>
      <c r="AA35" s="5"/>
      <c r="AB35" s="30"/>
      <c r="AC35" s="17">
        <f t="shared" si="5"/>
        <v>0</v>
      </c>
      <c r="AD35" s="18">
        <f t="shared" si="3"/>
        <v>0</v>
      </c>
      <c r="AE35" s="34">
        <f t="shared" si="6"/>
        <v>0</v>
      </c>
      <c r="AF35" s="16">
        <f t="shared" si="4"/>
        <v>0</v>
      </c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15.75">
      <c r="A36" s="19">
        <v>29</v>
      </c>
      <c r="B36" s="124" t="s">
        <v>120</v>
      </c>
      <c r="C36" s="5"/>
      <c r="D36" s="5"/>
      <c r="E36" s="5"/>
      <c r="F36" s="5"/>
      <c r="G36" s="5">
        <v>1</v>
      </c>
      <c r="H36" s="5">
        <v>5</v>
      </c>
      <c r="I36" s="5"/>
      <c r="J36" s="5"/>
      <c r="K36" s="17">
        <f t="shared" si="0"/>
        <v>1</v>
      </c>
      <c r="L36" s="18">
        <f t="shared" si="0"/>
        <v>5</v>
      </c>
      <c r="M36" s="5">
        <v>0</v>
      </c>
      <c r="N36" s="30">
        <v>0</v>
      </c>
      <c r="O36" s="5"/>
      <c r="P36" s="5"/>
      <c r="Q36" s="5"/>
      <c r="R36" s="5"/>
      <c r="S36" s="5"/>
      <c r="T36" s="5"/>
      <c r="U36" s="5"/>
      <c r="V36" s="30"/>
      <c r="W36" s="17">
        <f>M36+O36+Q36+S36+U36</f>
        <v>0</v>
      </c>
      <c r="X36" s="18">
        <f>N36+P36+R36+T36+V36</f>
        <v>0</v>
      </c>
      <c r="Y36" s="45"/>
      <c r="Z36" s="5"/>
      <c r="AA36" s="5"/>
      <c r="AB36" s="30"/>
      <c r="AC36" s="17">
        <f t="shared" si="5"/>
        <v>0</v>
      </c>
      <c r="AD36" s="18">
        <f t="shared" si="3"/>
        <v>0</v>
      </c>
      <c r="AE36" s="34">
        <f t="shared" si="6"/>
        <v>1</v>
      </c>
      <c r="AF36" s="16">
        <f t="shared" si="4"/>
        <v>5</v>
      </c>
      <c r="AG36" s="67"/>
      <c r="AH36" s="67"/>
      <c r="AI36" s="67"/>
      <c r="AJ36" s="67"/>
      <c r="AK36" s="67"/>
      <c r="AL36" s="67"/>
      <c r="AM36" s="67"/>
      <c r="AN36" s="67"/>
      <c r="AO36" s="67"/>
    </row>
    <row r="37" spans="1:41" ht="16.5" thickBot="1">
      <c r="A37" s="19"/>
      <c r="B37" s="125"/>
      <c r="C37" s="5"/>
      <c r="D37" s="5"/>
      <c r="E37" s="5"/>
      <c r="F37" s="5"/>
      <c r="G37" s="5"/>
      <c r="H37" s="5"/>
      <c r="I37" s="5"/>
      <c r="J37" s="30"/>
      <c r="K37" s="19"/>
      <c r="L37" s="41"/>
      <c r="M37" s="45"/>
      <c r="N37" s="5"/>
      <c r="O37" s="5"/>
      <c r="P37" s="5"/>
      <c r="Q37" s="5"/>
      <c r="R37" s="5"/>
      <c r="S37" s="5"/>
      <c r="T37" s="5"/>
      <c r="U37" s="5"/>
      <c r="V37" s="30"/>
      <c r="W37" s="19"/>
      <c r="X37" s="41"/>
      <c r="Y37" s="45"/>
      <c r="Z37" s="5"/>
      <c r="AA37" s="5"/>
      <c r="AB37" s="30"/>
      <c r="AC37" s="19"/>
      <c r="AD37" s="41"/>
      <c r="AE37" s="36"/>
      <c r="AF37" s="20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1:41" ht="16.5" thickBot="1">
      <c r="A38" s="9"/>
      <c r="B38" s="126" t="s">
        <v>34</v>
      </c>
      <c r="C38" s="11">
        <f aca="true" t="shared" si="7" ref="C38:AF38">C8+C9+C10+C11+C12+C13+C14+C15+C16+C17+C18+C19+C20+C21+C22+C23+C24+C25+C26+C27+C28</f>
        <v>21</v>
      </c>
      <c r="D38" s="11">
        <f t="shared" si="7"/>
        <v>299</v>
      </c>
      <c r="E38" s="11">
        <f t="shared" si="7"/>
        <v>22</v>
      </c>
      <c r="F38" s="11">
        <f t="shared" si="7"/>
        <v>312</v>
      </c>
      <c r="G38" s="11">
        <f t="shared" si="7"/>
        <v>22</v>
      </c>
      <c r="H38" s="11">
        <f t="shared" si="7"/>
        <v>291</v>
      </c>
      <c r="I38" s="11">
        <f t="shared" si="7"/>
        <v>21</v>
      </c>
      <c r="J38" s="31">
        <f t="shared" si="7"/>
        <v>275</v>
      </c>
      <c r="K38" s="42">
        <f t="shared" si="7"/>
        <v>86</v>
      </c>
      <c r="L38" s="12">
        <f t="shared" si="7"/>
        <v>1177</v>
      </c>
      <c r="M38" s="37">
        <f>M8+M9+M10+M11+M12+M13+M14+M15+M16+M17+M18+M19+M20+M21+M22+M23+M24+M25+M26+M27+M28</f>
        <v>19</v>
      </c>
      <c r="N38" s="11">
        <f>N8+N9+N10+N11+N12+N13+N14+N15+N16+N17+N18+N19+N20+N21+N22+N23+N24+N25+N26+N27+N28</f>
        <v>275</v>
      </c>
      <c r="O38" s="11">
        <f>O8+O9+O10+O11+O12+O13+O14+O15+O16+O17+O18+O19+O20+O21+O22+O23+O24+O25+O26+O27+O28</f>
        <v>19</v>
      </c>
      <c r="P38" s="11">
        <f>P8+P9+P10+P11+P12+P13+P14+P15+P16+P17+P18+P19+P20+P21+P22+P23+P24+P25+P26+P27+P28</f>
        <v>242</v>
      </c>
      <c r="Q38" s="11">
        <f>Q8+Q9+Q10+Q11+Q12+Q13+Q14+Q15+Q16+Q17+Q18+Q19+Q20+Q21+Q22+Q23+Q24+Q25+Q26+Q27+Q28</f>
        <v>19</v>
      </c>
      <c r="R38" s="11">
        <f>R8+R9+R10+R11+R12+R13+R14+R15+R16+R17+R18+R19+R20+R21+R22+R23+R24+R25+R26+R27+R28</f>
        <v>265</v>
      </c>
      <c r="S38" s="11">
        <f>S8+S9+S10+S11+S12+S13+S14+S15+S16+S17+S18+S19+S20+S21+S22+S23+S24+S25+S26+S27+S28</f>
        <v>21</v>
      </c>
      <c r="T38" s="11">
        <f>T8+T9+T10+T11+T12+T13+T14+T15+T16+T17+T18+T19+T20+T21+T22+T23+T24+T25+T26+T27+T28</f>
        <v>233</v>
      </c>
      <c r="U38" s="11">
        <f>U8+U9+U10+U11+U12+U13+U14+U15+U16+U17+U18+U19+U20+U21+U22+U23+U24+U25+U26+U27+U28</f>
        <v>18</v>
      </c>
      <c r="V38" s="31">
        <f>V8+V9+V10+V11+V12+V13+V14+V15+V16+V17+V18+V19+V20+V21+V22+V23+V24+V25+V26+V27+V28</f>
        <v>255</v>
      </c>
      <c r="W38" s="42">
        <f t="shared" si="7"/>
        <v>96</v>
      </c>
      <c r="X38" s="12">
        <f t="shared" si="7"/>
        <v>1270</v>
      </c>
      <c r="Y38" s="42">
        <f t="shared" si="7"/>
        <v>20</v>
      </c>
      <c r="Z38" s="11">
        <f t="shared" si="7"/>
        <v>222</v>
      </c>
      <c r="AA38" s="11">
        <f t="shared" si="7"/>
        <v>17</v>
      </c>
      <c r="AB38" s="12">
        <f t="shared" si="7"/>
        <v>164</v>
      </c>
      <c r="AC38" s="42">
        <f t="shared" si="7"/>
        <v>37</v>
      </c>
      <c r="AD38" s="31">
        <f t="shared" si="7"/>
        <v>386</v>
      </c>
      <c r="AE38" s="42">
        <f t="shared" si="7"/>
        <v>219</v>
      </c>
      <c r="AF38" s="12">
        <f t="shared" si="7"/>
        <v>2833</v>
      </c>
      <c r="AG38" s="67"/>
      <c r="AH38" s="67"/>
      <c r="AI38" s="67"/>
      <c r="AJ38" s="67"/>
      <c r="AK38" s="67"/>
      <c r="AL38" s="67"/>
      <c r="AM38" s="67"/>
      <c r="AN38" s="67"/>
      <c r="AO38" s="67"/>
    </row>
    <row r="39" spans="1:41" ht="15.75">
      <c r="A39" s="21"/>
      <c r="B39" s="127" t="s">
        <v>35</v>
      </c>
      <c r="C39" s="7">
        <f aca="true" t="shared" si="8" ref="C39:AF39">C15+C19+C20+C26</f>
        <v>5</v>
      </c>
      <c r="D39" s="7">
        <f t="shared" si="8"/>
        <v>89</v>
      </c>
      <c r="E39" s="7">
        <f t="shared" si="8"/>
        <v>5</v>
      </c>
      <c r="F39" s="7">
        <f t="shared" si="8"/>
        <v>93</v>
      </c>
      <c r="G39" s="7">
        <f t="shared" si="8"/>
        <v>5</v>
      </c>
      <c r="H39" s="7">
        <f t="shared" si="8"/>
        <v>79</v>
      </c>
      <c r="I39" s="7">
        <f t="shared" si="8"/>
        <v>5</v>
      </c>
      <c r="J39" s="32">
        <f t="shared" si="8"/>
        <v>65</v>
      </c>
      <c r="K39" s="57">
        <f t="shared" si="8"/>
        <v>20</v>
      </c>
      <c r="L39" s="22">
        <f t="shared" si="8"/>
        <v>326</v>
      </c>
      <c r="M39" s="46">
        <f>M15+M19+M20+M26</f>
        <v>4</v>
      </c>
      <c r="N39" s="7">
        <f>N15+N19+N20+N26</f>
        <v>74</v>
      </c>
      <c r="O39" s="7">
        <f>O15+O19+O20+O26</f>
        <v>4</v>
      </c>
      <c r="P39" s="7">
        <f>P15+P19+P20+P26</f>
        <v>77</v>
      </c>
      <c r="Q39" s="7">
        <f>Q15+Q19+Q20+Q26</f>
        <v>4</v>
      </c>
      <c r="R39" s="7">
        <f>R15+R19+R20+R26</f>
        <v>78</v>
      </c>
      <c r="S39" s="7">
        <f>S15+S19+S20+S26</f>
        <v>5</v>
      </c>
      <c r="T39" s="7">
        <f>T15+T19+T20+T26</f>
        <v>84</v>
      </c>
      <c r="U39" s="7">
        <f>U15+U19+U20+U26</f>
        <v>5</v>
      </c>
      <c r="V39" s="32">
        <f>V15+V19+V20+V26</f>
        <v>76</v>
      </c>
      <c r="W39" s="118">
        <f t="shared" si="8"/>
        <v>22</v>
      </c>
      <c r="X39" s="119">
        <f t="shared" si="8"/>
        <v>389</v>
      </c>
      <c r="Y39" s="21">
        <f t="shared" si="8"/>
        <v>5</v>
      </c>
      <c r="Z39" s="7">
        <f t="shared" si="8"/>
        <v>72</v>
      </c>
      <c r="AA39" s="7">
        <f t="shared" si="8"/>
        <v>4</v>
      </c>
      <c r="AB39" s="43">
        <f t="shared" si="8"/>
        <v>47</v>
      </c>
      <c r="AC39" s="118">
        <f t="shared" si="8"/>
        <v>9</v>
      </c>
      <c r="AD39" s="138">
        <f t="shared" si="8"/>
        <v>119</v>
      </c>
      <c r="AE39" s="74">
        <f t="shared" si="8"/>
        <v>51</v>
      </c>
      <c r="AF39" s="76">
        <f t="shared" si="8"/>
        <v>834</v>
      </c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16.5" thickBot="1">
      <c r="A40" s="19"/>
      <c r="B40" s="128" t="s">
        <v>36</v>
      </c>
      <c r="C40" s="5">
        <f aca="true" t="shared" si="9" ref="C40:AF40">C8+C9+C10+C11+C12+C13+C14+C16+C17+C18+C21+C22+C23+C24+C25+C27+C28</f>
        <v>16</v>
      </c>
      <c r="D40" s="5">
        <f t="shared" si="9"/>
        <v>210</v>
      </c>
      <c r="E40" s="5">
        <f t="shared" si="9"/>
        <v>17</v>
      </c>
      <c r="F40" s="5">
        <f t="shared" si="9"/>
        <v>219</v>
      </c>
      <c r="G40" s="5">
        <f t="shared" si="9"/>
        <v>17</v>
      </c>
      <c r="H40" s="5">
        <f t="shared" si="9"/>
        <v>212</v>
      </c>
      <c r="I40" s="5">
        <f t="shared" si="9"/>
        <v>16</v>
      </c>
      <c r="J40" s="30">
        <f t="shared" si="9"/>
        <v>210</v>
      </c>
      <c r="K40" s="56">
        <f t="shared" si="9"/>
        <v>66</v>
      </c>
      <c r="L40" s="20">
        <f t="shared" si="9"/>
        <v>851</v>
      </c>
      <c r="M40" s="45">
        <f>M8+M9+M10+M11+M12+M13+M14+M16+M17+M18+M21+M22+M23+M24+M25+M27+M28</f>
        <v>15</v>
      </c>
      <c r="N40" s="5">
        <f>N8+N9+N10+N11+N12+N13+N14+N16+N17+N18+N21+N22+N23+N24+N25+N27+N28</f>
        <v>201</v>
      </c>
      <c r="O40" s="5">
        <f>O8+O9+O10+O11+O12+O13+O14+O16+O17+O18+O21+O22+O23+O24+O25+O27+O28</f>
        <v>15</v>
      </c>
      <c r="P40" s="5">
        <f>P8+P9+P10+P11+P12+P13+P14+P16+P17+P18+P21+P22+P23+P24+P25+P27+P28</f>
        <v>165</v>
      </c>
      <c r="Q40" s="5">
        <f>Q8+Q9+Q10+Q11+Q12+Q13+Q14+Q16+Q17+Q18+Q21+Q22+Q23+Q24+Q25+Q27+Q28</f>
        <v>15</v>
      </c>
      <c r="R40" s="5">
        <f>R8+R9+R10+R11+R12+R13+R14+R16+R17+R18+R21+R22+R23+R24+R25+R27+R28</f>
        <v>187</v>
      </c>
      <c r="S40" s="5">
        <f>S8+S9+S10+S11+S12+S13+S14+S16+S17+S18+S21+S22+S23+S24+S25+S27+S28</f>
        <v>16</v>
      </c>
      <c r="T40" s="5">
        <f>T8+T9+T10+T11+T12+T13+T14+T16+T17+T18+T21+T22+T23+T24+T25+T27+T28</f>
        <v>149</v>
      </c>
      <c r="U40" s="5">
        <f>U8+U9+U10+U11+U12+U13+U14+U16+U17+U18+U21+U22+U23+U24+U25+U27+U28</f>
        <v>13</v>
      </c>
      <c r="V40" s="30">
        <f>V8+V9+V10+V11+V12+V13+V14+V16+V17+V18+V21+V22+V23+V24+V25+V27+V28</f>
        <v>179</v>
      </c>
      <c r="W40" s="120">
        <f t="shared" si="9"/>
        <v>74</v>
      </c>
      <c r="X40" s="121">
        <f t="shared" si="9"/>
        <v>881</v>
      </c>
      <c r="Y40" s="19">
        <f t="shared" si="9"/>
        <v>15</v>
      </c>
      <c r="Z40" s="5">
        <f t="shared" si="9"/>
        <v>150</v>
      </c>
      <c r="AA40" s="5">
        <f t="shared" si="9"/>
        <v>13</v>
      </c>
      <c r="AB40" s="41">
        <f t="shared" si="9"/>
        <v>117</v>
      </c>
      <c r="AC40" s="120">
        <f t="shared" si="9"/>
        <v>28</v>
      </c>
      <c r="AD40" s="139">
        <f t="shared" si="9"/>
        <v>267</v>
      </c>
      <c r="AE40" s="56">
        <f t="shared" si="9"/>
        <v>168</v>
      </c>
      <c r="AF40" s="20">
        <f t="shared" si="9"/>
        <v>1999</v>
      </c>
      <c r="AG40" s="66"/>
      <c r="AH40" s="67"/>
      <c r="AI40" s="67"/>
      <c r="AJ40" s="67"/>
      <c r="AK40" s="67"/>
      <c r="AL40" s="67"/>
      <c r="AM40" s="67"/>
      <c r="AN40" s="67"/>
      <c r="AO40" s="67"/>
    </row>
    <row r="41" spans="1:41" ht="16.5" thickBot="1">
      <c r="A41" s="9"/>
      <c r="B41" s="126" t="s">
        <v>37</v>
      </c>
      <c r="C41" s="11">
        <f aca="true" t="shared" si="10" ref="C41:AF41">C29+C30+C31+C32+C33+C34</f>
        <v>4</v>
      </c>
      <c r="D41" s="11">
        <f t="shared" si="10"/>
        <v>30</v>
      </c>
      <c r="E41" s="11">
        <f t="shared" si="10"/>
        <v>5</v>
      </c>
      <c r="F41" s="11">
        <f t="shared" si="10"/>
        <v>33</v>
      </c>
      <c r="G41" s="11">
        <f t="shared" si="10"/>
        <v>4</v>
      </c>
      <c r="H41" s="11">
        <f t="shared" si="10"/>
        <v>25</v>
      </c>
      <c r="I41" s="11">
        <f t="shared" si="10"/>
        <v>5</v>
      </c>
      <c r="J41" s="31">
        <f t="shared" si="10"/>
        <v>32</v>
      </c>
      <c r="K41" s="42">
        <f t="shared" si="10"/>
        <v>18</v>
      </c>
      <c r="L41" s="12">
        <f t="shared" si="10"/>
        <v>120</v>
      </c>
      <c r="M41" s="37">
        <f>M29+M30+M31+M32+M33+M34</f>
        <v>3</v>
      </c>
      <c r="N41" s="11">
        <f>N29+N30+N31+N32+N33+N34</f>
        <v>26</v>
      </c>
      <c r="O41" s="11">
        <f>O29+O30+O31+O32+O33+O34</f>
        <v>3</v>
      </c>
      <c r="P41" s="11">
        <f>P29+P30+P31+P32+P33+P34</f>
        <v>25</v>
      </c>
      <c r="Q41" s="11">
        <f>Q29+Q30+Q31+Q32+Q33+Q34</f>
        <v>2</v>
      </c>
      <c r="R41" s="11">
        <f>R29+R30+R31+R32+R33+R34</f>
        <v>17</v>
      </c>
      <c r="S41" s="11">
        <f>S29+S30+S31+S32+S33+S34</f>
        <v>4</v>
      </c>
      <c r="T41" s="11">
        <f>T29+T30+T31+T32+T33+T34</f>
        <v>26</v>
      </c>
      <c r="U41" s="11">
        <f>U29+U30+U31+U32+U33+U34</f>
        <v>3</v>
      </c>
      <c r="V41" s="31">
        <f>V29+V30+V31+V32+V33+V34</f>
        <v>21</v>
      </c>
      <c r="W41" s="42">
        <f t="shared" si="10"/>
        <v>15</v>
      </c>
      <c r="X41" s="12">
        <f t="shared" si="10"/>
        <v>115</v>
      </c>
      <c r="Y41" s="42">
        <f t="shared" si="10"/>
        <v>0</v>
      </c>
      <c r="Z41" s="11">
        <f t="shared" si="10"/>
        <v>0</v>
      </c>
      <c r="AA41" s="11">
        <f t="shared" si="10"/>
        <v>0</v>
      </c>
      <c r="AB41" s="12">
        <f t="shared" si="10"/>
        <v>0</v>
      </c>
      <c r="AC41" s="42">
        <f t="shared" si="10"/>
        <v>0</v>
      </c>
      <c r="AD41" s="31">
        <f t="shared" si="10"/>
        <v>0</v>
      </c>
      <c r="AE41" s="42">
        <f t="shared" si="10"/>
        <v>33</v>
      </c>
      <c r="AF41" s="12">
        <f t="shared" si="10"/>
        <v>235</v>
      </c>
      <c r="AG41" s="14"/>
      <c r="AH41" s="67"/>
      <c r="AI41" s="67"/>
      <c r="AJ41" s="67"/>
      <c r="AK41" s="67"/>
      <c r="AL41" s="67"/>
      <c r="AM41" s="67"/>
      <c r="AN41" s="67"/>
      <c r="AO41" s="67"/>
    </row>
    <row r="42" spans="1:41" ht="15.75">
      <c r="A42" s="21"/>
      <c r="B42" s="127" t="s">
        <v>35</v>
      </c>
      <c r="C42" s="7">
        <f aca="true" t="shared" si="11" ref="C42:J42">C32</f>
        <v>1</v>
      </c>
      <c r="D42" s="7">
        <f t="shared" si="11"/>
        <v>7</v>
      </c>
      <c r="E42" s="7">
        <f t="shared" si="11"/>
        <v>1</v>
      </c>
      <c r="F42" s="7">
        <f t="shared" si="11"/>
        <v>9</v>
      </c>
      <c r="G42" s="7">
        <f t="shared" si="11"/>
        <v>1</v>
      </c>
      <c r="H42" s="7">
        <f t="shared" si="11"/>
        <v>5</v>
      </c>
      <c r="I42" s="7">
        <f t="shared" si="11"/>
        <v>1</v>
      </c>
      <c r="J42" s="32">
        <f t="shared" si="11"/>
        <v>9</v>
      </c>
      <c r="K42" s="57">
        <f>C42+E42+G42+I42</f>
        <v>4</v>
      </c>
      <c r="L42" s="22">
        <f>D42+F42+H42+J42</f>
        <v>30</v>
      </c>
      <c r="M42" s="46">
        <f>M32</f>
        <v>1</v>
      </c>
      <c r="N42" s="7">
        <f>N32</f>
        <v>8</v>
      </c>
      <c r="O42" s="7">
        <f>O32</f>
        <v>1</v>
      </c>
      <c r="P42" s="7">
        <f>P32</f>
        <v>7</v>
      </c>
      <c r="Q42" s="7">
        <f>Q32</f>
        <v>1</v>
      </c>
      <c r="R42" s="7">
        <f>R32</f>
        <v>7</v>
      </c>
      <c r="S42" s="7">
        <f>S32</f>
        <v>1</v>
      </c>
      <c r="T42" s="7">
        <f>T32</f>
        <v>7</v>
      </c>
      <c r="U42" s="7">
        <f>U32</f>
        <v>0</v>
      </c>
      <c r="V42" s="32">
        <f>V32</f>
        <v>2</v>
      </c>
      <c r="W42" s="118">
        <f>M42+O42+Q42+S42+U42</f>
        <v>4</v>
      </c>
      <c r="X42" s="119">
        <f>N42+P42+R42+T42+V42</f>
        <v>31</v>
      </c>
      <c r="Y42" s="21">
        <f>Y32</f>
        <v>0</v>
      </c>
      <c r="Z42" s="7">
        <f>Z32</f>
        <v>0</v>
      </c>
      <c r="AA42" s="7">
        <f>AA32</f>
        <v>0</v>
      </c>
      <c r="AB42" s="43">
        <f>AB32</f>
        <v>0</v>
      </c>
      <c r="AC42" s="118">
        <f>AC32</f>
        <v>0</v>
      </c>
      <c r="AD42" s="138">
        <f>Z42+AB42</f>
        <v>0</v>
      </c>
      <c r="AE42" s="118">
        <f>K42+W42+AC42</f>
        <v>8</v>
      </c>
      <c r="AF42" s="119">
        <f>L42+X42+AD42</f>
        <v>61</v>
      </c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ht="15.75" thickBot="1">
      <c r="A43" s="19"/>
      <c r="B43" s="128" t="s">
        <v>36</v>
      </c>
      <c r="C43" s="5">
        <f aca="true" t="shared" si="12" ref="C43:AF43">C29+C30+C31+C33+C34</f>
        <v>3</v>
      </c>
      <c r="D43" s="5">
        <f t="shared" si="12"/>
        <v>23</v>
      </c>
      <c r="E43" s="5">
        <f t="shared" si="12"/>
        <v>4</v>
      </c>
      <c r="F43" s="5">
        <f t="shared" si="12"/>
        <v>24</v>
      </c>
      <c r="G43" s="5">
        <f t="shared" si="12"/>
        <v>3</v>
      </c>
      <c r="H43" s="5">
        <f t="shared" si="12"/>
        <v>20</v>
      </c>
      <c r="I43" s="5">
        <f t="shared" si="12"/>
        <v>4</v>
      </c>
      <c r="J43" s="30">
        <f t="shared" si="12"/>
        <v>23</v>
      </c>
      <c r="K43" s="19">
        <f t="shared" si="12"/>
        <v>14</v>
      </c>
      <c r="L43" s="41">
        <f t="shared" si="12"/>
        <v>90</v>
      </c>
      <c r="M43" s="45">
        <f>M29+M30+M31+M33+M34</f>
        <v>2</v>
      </c>
      <c r="N43" s="5">
        <f>N29+N30+N31+N33+N34</f>
        <v>18</v>
      </c>
      <c r="O43" s="5">
        <f>O29+O30+O31+O33+O34</f>
        <v>2</v>
      </c>
      <c r="P43" s="5">
        <f>P29+P30+P31+P33+P34</f>
        <v>18</v>
      </c>
      <c r="Q43" s="5">
        <f>Q29+Q30+Q31+Q33+Q34</f>
        <v>1</v>
      </c>
      <c r="R43" s="5">
        <f>R29+R30+R31+R33+R34</f>
        <v>10</v>
      </c>
      <c r="S43" s="5">
        <f>S29+S30+S31+S33+S34</f>
        <v>3</v>
      </c>
      <c r="T43" s="5">
        <f>T29+T30+T31+T33+T34</f>
        <v>19</v>
      </c>
      <c r="U43" s="5">
        <f>U29+U30+U31+U33+U34</f>
        <v>3</v>
      </c>
      <c r="V43" s="30">
        <f>V29+V30+V31+V33+V34</f>
        <v>19</v>
      </c>
      <c r="W43" s="19">
        <f t="shared" si="12"/>
        <v>11</v>
      </c>
      <c r="X43" s="41">
        <f t="shared" si="12"/>
        <v>84</v>
      </c>
      <c r="Y43" s="19">
        <f t="shared" si="12"/>
        <v>0</v>
      </c>
      <c r="Z43" s="5">
        <f t="shared" si="12"/>
        <v>0</v>
      </c>
      <c r="AA43" s="5">
        <f t="shared" si="12"/>
        <v>0</v>
      </c>
      <c r="AB43" s="41">
        <f t="shared" si="12"/>
        <v>0</v>
      </c>
      <c r="AC43" s="19">
        <f t="shared" si="12"/>
        <v>0</v>
      </c>
      <c r="AD43" s="30">
        <f t="shared" si="12"/>
        <v>0</v>
      </c>
      <c r="AE43" s="19">
        <f t="shared" si="12"/>
        <v>25</v>
      </c>
      <c r="AF43" s="41">
        <f t="shared" si="12"/>
        <v>174</v>
      </c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16.5" thickBot="1">
      <c r="A44" s="85"/>
      <c r="B44" s="129" t="s">
        <v>38</v>
      </c>
      <c r="C44" s="87">
        <f aca="true" t="shared" si="13" ref="C44:AF44">C35+C36</f>
        <v>0</v>
      </c>
      <c r="D44" s="87">
        <f t="shared" si="13"/>
        <v>0</v>
      </c>
      <c r="E44" s="87">
        <f t="shared" si="13"/>
        <v>0</v>
      </c>
      <c r="F44" s="87">
        <f t="shared" si="13"/>
        <v>0</v>
      </c>
      <c r="G44" s="87">
        <f t="shared" si="13"/>
        <v>1</v>
      </c>
      <c r="H44" s="87">
        <f t="shared" si="13"/>
        <v>5</v>
      </c>
      <c r="I44" s="87">
        <f t="shared" si="13"/>
        <v>0</v>
      </c>
      <c r="J44" s="101">
        <f t="shared" si="13"/>
        <v>0</v>
      </c>
      <c r="K44" s="100">
        <f t="shared" si="13"/>
        <v>1</v>
      </c>
      <c r="L44" s="109">
        <f t="shared" si="13"/>
        <v>5</v>
      </c>
      <c r="M44" s="105">
        <f t="shared" si="13"/>
        <v>0</v>
      </c>
      <c r="N44" s="87">
        <f t="shared" si="13"/>
        <v>0</v>
      </c>
      <c r="O44" s="87">
        <f t="shared" si="13"/>
        <v>0</v>
      </c>
      <c r="P44" s="87">
        <f t="shared" si="13"/>
        <v>0</v>
      </c>
      <c r="Q44" s="87">
        <f t="shared" si="13"/>
        <v>0</v>
      </c>
      <c r="R44" s="87">
        <f t="shared" si="13"/>
        <v>0</v>
      </c>
      <c r="S44" s="87">
        <f t="shared" si="13"/>
        <v>0</v>
      </c>
      <c r="T44" s="87">
        <f t="shared" si="13"/>
        <v>0</v>
      </c>
      <c r="U44" s="87">
        <f t="shared" si="13"/>
        <v>0</v>
      </c>
      <c r="V44" s="101">
        <f t="shared" si="13"/>
        <v>0</v>
      </c>
      <c r="W44" s="100">
        <f t="shared" si="13"/>
        <v>0</v>
      </c>
      <c r="X44" s="109">
        <f t="shared" si="13"/>
        <v>0</v>
      </c>
      <c r="Y44" s="100">
        <f t="shared" si="13"/>
        <v>0</v>
      </c>
      <c r="Z44" s="87">
        <f t="shared" si="13"/>
        <v>0</v>
      </c>
      <c r="AA44" s="87">
        <f t="shared" si="13"/>
        <v>0</v>
      </c>
      <c r="AB44" s="109">
        <f t="shared" si="13"/>
        <v>0</v>
      </c>
      <c r="AC44" s="100">
        <f t="shared" si="13"/>
        <v>0</v>
      </c>
      <c r="AD44" s="101">
        <f t="shared" si="13"/>
        <v>0</v>
      </c>
      <c r="AE44" s="100">
        <f t="shared" si="13"/>
        <v>1</v>
      </c>
      <c r="AF44" s="109">
        <f t="shared" si="13"/>
        <v>5</v>
      </c>
      <c r="AG44" s="67"/>
      <c r="AH44" s="67"/>
      <c r="AI44" s="67"/>
      <c r="AJ44" s="67"/>
      <c r="AK44" s="67"/>
      <c r="AL44" s="67"/>
      <c r="AM44" s="67"/>
      <c r="AN44" s="67"/>
      <c r="AO44" s="67"/>
    </row>
    <row r="45" spans="1:41" ht="15.75">
      <c r="A45" s="97"/>
      <c r="B45" s="130" t="s">
        <v>35</v>
      </c>
      <c r="C45" s="99"/>
      <c r="D45" s="99"/>
      <c r="E45" s="99"/>
      <c r="F45" s="99"/>
      <c r="G45" s="99"/>
      <c r="H45" s="99"/>
      <c r="I45" s="99"/>
      <c r="J45" s="102"/>
      <c r="K45" s="97"/>
      <c r="L45" s="110"/>
      <c r="M45" s="111"/>
      <c r="N45" s="99"/>
      <c r="O45" s="99"/>
      <c r="P45" s="99"/>
      <c r="Q45" s="99"/>
      <c r="R45" s="99"/>
      <c r="S45" s="99"/>
      <c r="T45" s="99"/>
      <c r="U45" s="99"/>
      <c r="V45" s="102"/>
      <c r="W45" s="97">
        <f>M45+O45+Q45+S45+U45</f>
        <v>0</v>
      </c>
      <c r="X45" s="110">
        <f>N45+P45+R45+T45+V45</f>
        <v>0</v>
      </c>
      <c r="Y45" s="97"/>
      <c r="Z45" s="99"/>
      <c r="AA45" s="99"/>
      <c r="AB45" s="110"/>
      <c r="AC45" s="116">
        <f>Y45+AA45</f>
        <v>0</v>
      </c>
      <c r="AD45" s="141">
        <f>Z45+AB45</f>
        <v>0</v>
      </c>
      <c r="AE45" s="74">
        <f>K45+W45+AC45</f>
        <v>0</v>
      </c>
      <c r="AF45" s="76">
        <f>L45+X45+AD45</f>
        <v>0</v>
      </c>
      <c r="AG45" s="67"/>
      <c r="AH45" s="67"/>
      <c r="AI45" s="67"/>
      <c r="AJ45" s="67"/>
      <c r="AK45" s="67"/>
      <c r="AL45" s="67"/>
      <c r="AM45" s="67"/>
      <c r="AN45" s="67"/>
      <c r="AO45" s="67"/>
    </row>
    <row r="46" spans="1:41" ht="15.75" thickBot="1">
      <c r="A46" s="23"/>
      <c r="B46" s="131" t="s">
        <v>36</v>
      </c>
      <c r="C46" s="25">
        <f aca="true" t="shared" si="14" ref="C46:AF46">C35+C36</f>
        <v>0</v>
      </c>
      <c r="D46" s="25">
        <f t="shared" si="14"/>
        <v>0</v>
      </c>
      <c r="E46" s="25">
        <f t="shared" si="14"/>
        <v>0</v>
      </c>
      <c r="F46" s="25">
        <f t="shared" si="14"/>
        <v>0</v>
      </c>
      <c r="G46" s="25">
        <f t="shared" si="14"/>
        <v>1</v>
      </c>
      <c r="H46" s="25">
        <f t="shared" si="14"/>
        <v>5</v>
      </c>
      <c r="I46" s="25">
        <f t="shared" si="14"/>
        <v>0</v>
      </c>
      <c r="J46" s="33">
        <f t="shared" si="14"/>
        <v>0</v>
      </c>
      <c r="K46" s="23">
        <f t="shared" si="14"/>
        <v>1</v>
      </c>
      <c r="L46" s="44">
        <f t="shared" si="14"/>
        <v>5</v>
      </c>
      <c r="M46" s="47">
        <f t="shared" si="14"/>
        <v>0</v>
      </c>
      <c r="N46" s="25">
        <f t="shared" si="14"/>
        <v>0</v>
      </c>
      <c r="O46" s="25">
        <f t="shared" si="14"/>
        <v>0</v>
      </c>
      <c r="P46" s="25">
        <f t="shared" si="14"/>
        <v>0</v>
      </c>
      <c r="Q46" s="25">
        <f t="shared" si="14"/>
        <v>0</v>
      </c>
      <c r="R46" s="25">
        <f t="shared" si="14"/>
        <v>0</v>
      </c>
      <c r="S46" s="25">
        <f t="shared" si="14"/>
        <v>0</v>
      </c>
      <c r="T46" s="25">
        <f t="shared" si="14"/>
        <v>0</v>
      </c>
      <c r="U46" s="25">
        <f t="shared" si="14"/>
        <v>0</v>
      </c>
      <c r="V46" s="33">
        <f t="shared" si="14"/>
        <v>0</v>
      </c>
      <c r="W46" s="23">
        <f t="shared" si="14"/>
        <v>0</v>
      </c>
      <c r="X46" s="44">
        <f t="shared" si="14"/>
        <v>0</v>
      </c>
      <c r="Y46" s="23">
        <f t="shared" si="14"/>
        <v>0</v>
      </c>
      <c r="Z46" s="25">
        <f t="shared" si="14"/>
        <v>0</v>
      </c>
      <c r="AA46" s="25">
        <f t="shared" si="14"/>
        <v>0</v>
      </c>
      <c r="AB46" s="44">
        <f t="shared" si="14"/>
        <v>0</v>
      </c>
      <c r="AC46" s="23">
        <f t="shared" si="14"/>
        <v>0</v>
      </c>
      <c r="AD46" s="33">
        <f t="shared" si="14"/>
        <v>0</v>
      </c>
      <c r="AE46" s="23">
        <f t="shared" si="14"/>
        <v>1</v>
      </c>
      <c r="AF46" s="44">
        <f t="shared" si="14"/>
        <v>5</v>
      </c>
      <c r="AG46" s="66"/>
      <c r="AH46" s="67"/>
      <c r="AI46" s="67"/>
      <c r="AJ46" s="67"/>
      <c r="AK46" s="67"/>
      <c r="AL46" s="67"/>
      <c r="AM46" s="67"/>
      <c r="AN46" s="67"/>
      <c r="AO46" s="67"/>
    </row>
    <row r="47" spans="1:41" ht="16.5" thickBot="1">
      <c r="A47" s="88"/>
      <c r="B47" s="132" t="s">
        <v>39</v>
      </c>
      <c r="C47" s="90">
        <f aca="true" t="shared" si="15" ref="C47:AF49">C38+C41+C44</f>
        <v>25</v>
      </c>
      <c r="D47" s="90">
        <f t="shared" si="15"/>
        <v>329</v>
      </c>
      <c r="E47" s="90">
        <f t="shared" si="15"/>
        <v>27</v>
      </c>
      <c r="F47" s="90">
        <f t="shared" si="15"/>
        <v>345</v>
      </c>
      <c r="G47" s="90">
        <f t="shared" si="15"/>
        <v>27</v>
      </c>
      <c r="H47" s="90">
        <f t="shared" si="15"/>
        <v>321</v>
      </c>
      <c r="I47" s="90">
        <f t="shared" si="15"/>
        <v>26</v>
      </c>
      <c r="J47" s="91">
        <f t="shared" si="15"/>
        <v>307</v>
      </c>
      <c r="K47" s="92">
        <f t="shared" si="15"/>
        <v>105</v>
      </c>
      <c r="L47" s="93">
        <f t="shared" si="15"/>
        <v>1302</v>
      </c>
      <c r="M47" s="94">
        <f t="shared" si="15"/>
        <v>22</v>
      </c>
      <c r="N47" s="90">
        <f t="shared" si="15"/>
        <v>301</v>
      </c>
      <c r="O47" s="90">
        <f t="shared" si="15"/>
        <v>22</v>
      </c>
      <c r="P47" s="90">
        <f t="shared" si="15"/>
        <v>267</v>
      </c>
      <c r="Q47" s="90">
        <f t="shared" si="15"/>
        <v>21</v>
      </c>
      <c r="R47" s="90">
        <f t="shared" si="15"/>
        <v>282</v>
      </c>
      <c r="S47" s="90">
        <f t="shared" si="15"/>
        <v>25</v>
      </c>
      <c r="T47" s="90">
        <f t="shared" si="15"/>
        <v>259</v>
      </c>
      <c r="U47" s="90">
        <f t="shared" si="15"/>
        <v>21</v>
      </c>
      <c r="V47" s="91">
        <f t="shared" si="15"/>
        <v>276</v>
      </c>
      <c r="W47" s="92">
        <f t="shared" si="15"/>
        <v>111</v>
      </c>
      <c r="X47" s="93">
        <f t="shared" si="15"/>
        <v>1385</v>
      </c>
      <c r="Y47" s="92">
        <f t="shared" si="15"/>
        <v>20</v>
      </c>
      <c r="Z47" s="90">
        <f t="shared" si="15"/>
        <v>222</v>
      </c>
      <c r="AA47" s="90">
        <f t="shared" si="15"/>
        <v>17</v>
      </c>
      <c r="AB47" s="93">
        <f t="shared" si="15"/>
        <v>164</v>
      </c>
      <c r="AC47" s="92">
        <f t="shared" si="15"/>
        <v>37</v>
      </c>
      <c r="AD47" s="91">
        <f t="shared" si="15"/>
        <v>386</v>
      </c>
      <c r="AE47" s="115">
        <f t="shared" si="15"/>
        <v>253</v>
      </c>
      <c r="AF47" s="96">
        <f t="shared" si="15"/>
        <v>3073</v>
      </c>
      <c r="AG47" s="14"/>
      <c r="AH47" s="67"/>
      <c r="AI47" s="67"/>
      <c r="AJ47" s="67"/>
      <c r="AK47" s="67"/>
      <c r="AL47" s="67"/>
      <c r="AM47" s="67"/>
      <c r="AN47" s="67"/>
      <c r="AO47" s="67"/>
    </row>
    <row r="48" spans="1:41" ht="15.75">
      <c r="A48" s="21"/>
      <c r="B48" s="127" t="s">
        <v>35</v>
      </c>
      <c r="C48" s="7">
        <f t="shared" si="15"/>
        <v>6</v>
      </c>
      <c r="D48" s="7">
        <f t="shared" si="15"/>
        <v>96</v>
      </c>
      <c r="E48" s="7">
        <f t="shared" si="15"/>
        <v>6</v>
      </c>
      <c r="F48" s="7">
        <f t="shared" si="15"/>
        <v>102</v>
      </c>
      <c r="G48" s="7">
        <f t="shared" si="15"/>
        <v>6</v>
      </c>
      <c r="H48" s="7">
        <f t="shared" si="15"/>
        <v>84</v>
      </c>
      <c r="I48" s="7">
        <f t="shared" si="15"/>
        <v>6</v>
      </c>
      <c r="J48" s="32">
        <f t="shared" si="15"/>
        <v>74</v>
      </c>
      <c r="K48" s="57">
        <f t="shared" si="15"/>
        <v>24</v>
      </c>
      <c r="L48" s="22">
        <f t="shared" si="15"/>
        <v>356</v>
      </c>
      <c r="M48" s="46">
        <f t="shared" si="15"/>
        <v>5</v>
      </c>
      <c r="N48" s="7">
        <f t="shared" si="15"/>
        <v>82</v>
      </c>
      <c r="O48" s="7">
        <f t="shared" si="15"/>
        <v>5</v>
      </c>
      <c r="P48" s="7">
        <f t="shared" si="15"/>
        <v>84</v>
      </c>
      <c r="Q48" s="7">
        <f t="shared" si="15"/>
        <v>5</v>
      </c>
      <c r="R48" s="7">
        <f t="shared" si="15"/>
        <v>85</v>
      </c>
      <c r="S48" s="7">
        <f t="shared" si="15"/>
        <v>6</v>
      </c>
      <c r="T48" s="7">
        <f t="shared" si="15"/>
        <v>91</v>
      </c>
      <c r="U48" s="7">
        <f t="shared" si="15"/>
        <v>5</v>
      </c>
      <c r="V48" s="32">
        <f t="shared" si="15"/>
        <v>78</v>
      </c>
      <c r="W48" s="118">
        <f t="shared" si="15"/>
        <v>26</v>
      </c>
      <c r="X48" s="119">
        <f t="shared" si="15"/>
        <v>420</v>
      </c>
      <c r="Y48" s="21">
        <f t="shared" si="15"/>
        <v>5</v>
      </c>
      <c r="Z48" s="7">
        <f t="shared" si="15"/>
        <v>72</v>
      </c>
      <c r="AA48" s="7">
        <f t="shared" si="15"/>
        <v>4</v>
      </c>
      <c r="AB48" s="43">
        <f t="shared" si="15"/>
        <v>47</v>
      </c>
      <c r="AC48" s="118">
        <f t="shared" si="15"/>
        <v>9</v>
      </c>
      <c r="AD48" s="138">
        <f t="shared" si="15"/>
        <v>119</v>
      </c>
      <c r="AE48" s="74">
        <f t="shared" si="15"/>
        <v>59</v>
      </c>
      <c r="AF48" s="76">
        <f t="shared" si="15"/>
        <v>895</v>
      </c>
      <c r="AG48" s="67"/>
      <c r="AH48" s="67"/>
      <c r="AI48" s="67"/>
      <c r="AJ48" s="67"/>
      <c r="AK48" s="67"/>
      <c r="AL48" s="67"/>
      <c r="AM48" s="67"/>
      <c r="AN48" s="67"/>
      <c r="AO48" s="67"/>
    </row>
    <row r="49" spans="1:41" ht="16.5" thickBot="1">
      <c r="A49" s="23"/>
      <c r="B49" s="131" t="s">
        <v>36</v>
      </c>
      <c r="C49" s="25">
        <f t="shared" si="15"/>
        <v>19</v>
      </c>
      <c r="D49" s="25">
        <f t="shared" si="15"/>
        <v>233</v>
      </c>
      <c r="E49" s="25">
        <f t="shared" si="15"/>
        <v>21</v>
      </c>
      <c r="F49" s="25">
        <f t="shared" si="15"/>
        <v>243</v>
      </c>
      <c r="G49" s="25">
        <f t="shared" si="15"/>
        <v>21</v>
      </c>
      <c r="H49" s="25">
        <f t="shared" si="15"/>
        <v>237</v>
      </c>
      <c r="I49" s="25">
        <f t="shared" si="15"/>
        <v>20</v>
      </c>
      <c r="J49" s="33">
        <f t="shared" si="15"/>
        <v>233</v>
      </c>
      <c r="K49" s="58">
        <f t="shared" si="15"/>
        <v>81</v>
      </c>
      <c r="L49" s="27">
        <f t="shared" si="15"/>
        <v>946</v>
      </c>
      <c r="M49" s="47">
        <f t="shared" si="15"/>
        <v>17</v>
      </c>
      <c r="N49" s="25">
        <f t="shared" si="15"/>
        <v>219</v>
      </c>
      <c r="O49" s="25">
        <f t="shared" si="15"/>
        <v>17</v>
      </c>
      <c r="P49" s="25">
        <f t="shared" si="15"/>
        <v>183</v>
      </c>
      <c r="Q49" s="25">
        <f t="shared" si="15"/>
        <v>16</v>
      </c>
      <c r="R49" s="25">
        <f t="shared" si="15"/>
        <v>197</v>
      </c>
      <c r="S49" s="25">
        <f t="shared" si="15"/>
        <v>19</v>
      </c>
      <c r="T49" s="25">
        <f t="shared" si="15"/>
        <v>168</v>
      </c>
      <c r="U49" s="25">
        <f t="shared" si="15"/>
        <v>16</v>
      </c>
      <c r="V49" s="33">
        <f t="shared" si="15"/>
        <v>198</v>
      </c>
      <c r="W49" s="122">
        <f t="shared" si="15"/>
        <v>85</v>
      </c>
      <c r="X49" s="123">
        <f t="shared" si="15"/>
        <v>965</v>
      </c>
      <c r="Y49" s="23">
        <f t="shared" si="15"/>
        <v>15</v>
      </c>
      <c r="Z49" s="25">
        <f t="shared" si="15"/>
        <v>150</v>
      </c>
      <c r="AA49" s="25">
        <f t="shared" si="15"/>
        <v>13</v>
      </c>
      <c r="AB49" s="44">
        <f t="shared" si="15"/>
        <v>117</v>
      </c>
      <c r="AC49" s="122">
        <f t="shared" si="15"/>
        <v>28</v>
      </c>
      <c r="AD49" s="140">
        <f t="shared" si="15"/>
        <v>267</v>
      </c>
      <c r="AE49" s="81">
        <f t="shared" si="15"/>
        <v>194</v>
      </c>
      <c r="AF49" s="82">
        <f t="shared" si="15"/>
        <v>2178</v>
      </c>
      <c r="AG49" s="67"/>
      <c r="AH49" s="67"/>
      <c r="AI49" s="67"/>
      <c r="AJ49" s="67"/>
      <c r="AK49" s="67"/>
      <c r="AL49" s="67"/>
      <c r="AM49" s="67"/>
      <c r="AN49" s="67"/>
      <c r="AO49" s="67"/>
    </row>
    <row r="51" spans="1:32" ht="15.75">
      <c r="A51" s="67"/>
      <c r="B51" s="134"/>
      <c r="C51" s="67"/>
      <c r="D51" s="67"/>
      <c r="E51" s="67"/>
      <c r="F51" s="67"/>
      <c r="G51" s="67"/>
      <c r="H51" s="67"/>
      <c r="I51" s="67"/>
      <c r="J51" s="67"/>
      <c r="K51" s="14"/>
      <c r="L51" s="14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14"/>
      <c r="X51" s="14"/>
      <c r="Y51" s="67"/>
      <c r="Z51" s="67"/>
      <c r="AA51" s="67"/>
      <c r="AB51" s="67"/>
      <c r="AC51" s="14"/>
      <c r="AD51" s="14"/>
      <c r="AE51" s="14"/>
      <c r="AF51" s="14"/>
    </row>
    <row r="52" spans="1:3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133"/>
      <c r="X52" s="133"/>
      <c r="Y52" s="67"/>
      <c r="Z52" s="67"/>
      <c r="AA52" s="67"/>
      <c r="AB52" s="67"/>
      <c r="AC52" s="133"/>
      <c r="AD52" s="133"/>
      <c r="AE52" s="67"/>
      <c r="AF52" s="67"/>
    </row>
    <row r="53" spans="1:32" ht="1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6"/>
      <c r="L53" s="13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6"/>
      <c r="X53" s="136"/>
      <c r="Y53" s="135"/>
      <c r="Z53" s="135"/>
      <c r="AA53" s="135"/>
      <c r="AB53" s="135"/>
      <c r="AC53" s="136"/>
      <c r="AD53" s="136"/>
      <c r="AE53" s="137"/>
      <c r="AF53" s="137"/>
    </row>
  </sheetData>
  <mergeCells count="18">
    <mergeCell ref="AC5:AD5"/>
    <mergeCell ref="AE5:AF5"/>
    <mergeCell ref="U5:V5"/>
    <mergeCell ref="W5:X5"/>
    <mergeCell ref="Y5:Z5"/>
    <mergeCell ref="AA5:AB5"/>
    <mergeCell ref="M5:N5"/>
    <mergeCell ref="O5:P5"/>
    <mergeCell ref="Q5:R5"/>
    <mergeCell ref="S5:T5"/>
    <mergeCell ref="B2:L2"/>
    <mergeCell ref="A5:A6"/>
    <mergeCell ref="B5:B6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2:AH52"/>
  <sheetViews>
    <sheetView workbookViewId="0" topLeftCell="A4">
      <pane xSplit="2" ySplit="3" topLeftCell="Z1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I22" sqref="AI22"/>
    </sheetView>
  </sheetViews>
  <sheetFormatPr defaultColWidth="9.140625" defaultRowHeight="12.75"/>
  <cols>
    <col min="1" max="1" width="6.28125" style="0" customWidth="1"/>
    <col min="2" max="2" width="33.421875" style="0" customWidth="1"/>
    <col min="24" max="24" width="8.421875" style="0" customWidth="1"/>
    <col min="29" max="29" width="9.421875" style="0" bestFit="1" customWidth="1"/>
    <col min="30" max="30" width="9.28125" style="0" bestFit="1" customWidth="1"/>
    <col min="31" max="31" width="9.8515625" style="0" customWidth="1"/>
    <col min="33" max="33" width="8.8515625" style="0" customWidth="1"/>
  </cols>
  <sheetData>
    <row r="2" spans="2:12" ht="15.75">
      <c r="B2" s="151" t="s">
        <v>97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6</v>
      </c>
      <c r="E8" s="1"/>
      <c r="F8" s="1"/>
      <c r="G8" s="1">
        <v>1</v>
      </c>
      <c r="H8" s="1">
        <v>5</v>
      </c>
      <c r="I8" s="1">
        <v>1</v>
      </c>
      <c r="J8" s="29">
        <v>5</v>
      </c>
      <c r="K8" s="17">
        <f aca="true" t="shared" si="0" ref="K8:K39">C8+E8+G8+I8</f>
        <v>3</v>
      </c>
      <c r="L8" s="18">
        <f aca="true" t="shared" si="1" ref="L8:L39">D8+F8+H8+J8</f>
        <v>16</v>
      </c>
      <c r="M8" s="35"/>
      <c r="N8" s="1">
        <v>1</v>
      </c>
      <c r="O8" s="1">
        <v>1</v>
      </c>
      <c r="P8" s="1">
        <v>7</v>
      </c>
      <c r="Q8" s="1">
        <v>1</v>
      </c>
      <c r="R8" s="1">
        <v>12</v>
      </c>
      <c r="S8" s="1"/>
      <c r="T8" s="1"/>
      <c r="U8" s="1">
        <v>1</v>
      </c>
      <c r="V8" s="29">
        <v>11</v>
      </c>
      <c r="W8" s="17">
        <f aca="true" t="shared" si="2" ref="W8:W39">M8+O8+Q8+S8+U8</f>
        <v>3</v>
      </c>
      <c r="X8" s="18">
        <f aca="true" t="shared" si="3" ref="X8:X39">N8+P8+R8+T8+V8</f>
        <v>31</v>
      </c>
      <c r="Y8" s="35">
        <v>1</v>
      </c>
      <c r="Z8" s="1">
        <v>8</v>
      </c>
      <c r="AA8" s="1">
        <v>1</v>
      </c>
      <c r="AB8" s="29">
        <v>12</v>
      </c>
      <c r="AC8" s="17">
        <f aca="true" t="shared" si="4" ref="AC8:AC32">Y8+AA8</f>
        <v>2</v>
      </c>
      <c r="AD8" s="18">
        <f aca="true" t="shared" si="5" ref="AD8:AD39">Z8+AB8</f>
        <v>20</v>
      </c>
      <c r="AE8" s="34">
        <f aca="true" t="shared" si="6" ref="AE8:AE39">K8+W8+AC8</f>
        <v>8</v>
      </c>
      <c r="AF8" s="4">
        <f aca="true" t="shared" si="7" ref="AF8:AF39">AE8</f>
        <v>8</v>
      </c>
      <c r="AG8" s="16">
        <f aca="true" t="shared" si="8" ref="AG8:AG39">L8+X8+AD8</f>
        <v>67</v>
      </c>
    </row>
    <row r="9" spans="1:33" ht="15.75">
      <c r="A9" s="17">
        <v>2</v>
      </c>
      <c r="B9" s="1" t="s">
        <v>28</v>
      </c>
      <c r="C9" s="1">
        <v>1</v>
      </c>
      <c r="D9" s="1">
        <v>8</v>
      </c>
      <c r="E9" s="1">
        <v>1</v>
      </c>
      <c r="F9" s="1">
        <v>6</v>
      </c>
      <c r="G9" s="1">
        <v>1</v>
      </c>
      <c r="H9" s="1">
        <v>7</v>
      </c>
      <c r="I9" s="1">
        <v>1</v>
      </c>
      <c r="J9" s="29">
        <v>9</v>
      </c>
      <c r="K9" s="17">
        <f t="shared" si="0"/>
        <v>4</v>
      </c>
      <c r="L9" s="18">
        <f t="shared" si="1"/>
        <v>30</v>
      </c>
      <c r="M9" s="35">
        <v>1</v>
      </c>
      <c r="N9" s="1">
        <v>9</v>
      </c>
      <c r="O9" s="1">
        <v>1</v>
      </c>
      <c r="P9" s="1">
        <v>9</v>
      </c>
      <c r="Q9" s="1">
        <v>1</v>
      </c>
      <c r="R9" s="1">
        <v>7</v>
      </c>
      <c r="S9" s="1"/>
      <c r="T9" s="1"/>
      <c r="U9" s="1">
        <v>1</v>
      </c>
      <c r="V9" s="29">
        <v>12</v>
      </c>
      <c r="W9" s="17">
        <f t="shared" si="2"/>
        <v>4</v>
      </c>
      <c r="X9" s="18">
        <f t="shared" si="3"/>
        <v>37</v>
      </c>
      <c r="Y9" s="35">
        <v>1</v>
      </c>
      <c r="Z9" s="1">
        <v>13</v>
      </c>
      <c r="AA9" s="1">
        <v>1</v>
      </c>
      <c r="AB9" s="29">
        <v>9</v>
      </c>
      <c r="AC9" s="17">
        <f t="shared" si="4"/>
        <v>2</v>
      </c>
      <c r="AD9" s="18">
        <f t="shared" si="5"/>
        <v>22</v>
      </c>
      <c r="AE9" s="34">
        <f t="shared" si="6"/>
        <v>10</v>
      </c>
      <c r="AF9" s="4">
        <f t="shared" si="7"/>
        <v>10</v>
      </c>
      <c r="AG9" s="16">
        <f t="shared" si="8"/>
        <v>89</v>
      </c>
    </row>
    <row r="10" spans="1:33" ht="15.75">
      <c r="A10" s="17">
        <v>3</v>
      </c>
      <c r="B10" s="1" t="s">
        <v>5</v>
      </c>
      <c r="C10" s="1">
        <v>1</v>
      </c>
      <c r="D10" s="1">
        <v>18</v>
      </c>
      <c r="E10" s="1">
        <v>1</v>
      </c>
      <c r="F10" s="1">
        <v>18</v>
      </c>
      <c r="G10" s="1">
        <v>1</v>
      </c>
      <c r="H10" s="1">
        <v>15</v>
      </c>
      <c r="I10" s="1">
        <v>1</v>
      </c>
      <c r="J10" s="29">
        <v>17</v>
      </c>
      <c r="K10" s="17">
        <f t="shared" si="0"/>
        <v>4</v>
      </c>
      <c r="L10" s="18">
        <f t="shared" si="1"/>
        <v>68</v>
      </c>
      <c r="M10" s="35">
        <v>1</v>
      </c>
      <c r="N10" s="1">
        <v>18</v>
      </c>
      <c r="O10" s="1">
        <v>1</v>
      </c>
      <c r="P10" s="1">
        <v>21</v>
      </c>
      <c r="Q10" s="1">
        <v>1</v>
      </c>
      <c r="R10" s="1">
        <v>19</v>
      </c>
      <c r="S10" s="1">
        <v>1</v>
      </c>
      <c r="T10" s="1">
        <v>16</v>
      </c>
      <c r="U10" s="1">
        <v>1</v>
      </c>
      <c r="V10" s="29">
        <v>24</v>
      </c>
      <c r="W10" s="17">
        <f t="shared" si="2"/>
        <v>5</v>
      </c>
      <c r="X10" s="18">
        <f t="shared" si="3"/>
        <v>98</v>
      </c>
      <c r="Y10" s="35">
        <v>1</v>
      </c>
      <c r="Z10" s="1">
        <v>18</v>
      </c>
      <c r="AA10" s="1">
        <v>1</v>
      </c>
      <c r="AB10" s="29">
        <v>22</v>
      </c>
      <c r="AC10" s="17">
        <f t="shared" si="4"/>
        <v>2</v>
      </c>
      <c r="AD10" s="18">
        <f t="shared" si="5"/>
        <v>40</v>
      </c>
      <c r="AE10" s="34">
        <f t="shared" si="6"/>
        <v>11</v>
      </c>
      <c r="AF10" s="4">
        <f t="shared" si="7"/>
        <v>11</v>
      </c>
      <c r="AG10" s="16">
        <f t="shared" si="8"/>
        <v>206</v>
      </c>
    </row>
    <row r="11" spans="1:33" ht="15.75">
      <c r="A11" s="17">
        <v>4</v>
      </c>
      <c r="B11" s="1" t="s">
        <v>3</v>
      </c>
      <c r="C11" s="1">
        <v>1</v>
      </c>
      <c r="D11" s="1">
        <v>18</v>
      </c>
      <c r="E11" s="1">
        <v>1</v>
      </c>
      <c r="F11" s="1">
        <v>23</v>
      </c>
      <c r="G11" s="1">
        <v>1</v>
      </c>
      <c r="H11" s="1">
        <v>16</v>
      </c>
      <c r="I11" s="1">
        <v>1</v>
      </c>
      <c r="J11" s="29">
        <v>23</v>
      </c>
      <c r="K11" s="17">
        <f t="shared" si="0"/>
        <v>4</v>
      </c>
      <c r="L11" s="18">
        <f t="shared" si="1"/>
        <v>80</v>
      </c>
      <c r="M11" s="35">
        <v>1</v>
      </c>
      <c r="N11" s="1">
        <v>16</v>
      </c>
      <c r="O11" s="1">
        <v>1</v>
      </c>
      <c r="P11" s="1">
        <v>25</v>
      </c>
      <c r="Q11" s="1">
        <v>1</v>
      </c>
      <c r="R11" s="1">
        <v>18</v>
      </c>
      <c r="S11" s="1">
        <v>1</v>
      </c>
      <c r="T11" s="1">
        <v>9</v>
      </c>
      <c r="U11" s="1">
        <v>1</v>
      </c>
      <c r="V11" s="29">
        <v>20</v>
      </c>
      <c r="W11" s="17">
        <f t="shared" si="2"/>
        <v>5</v>
      </c>
      <c r="X11" s="18">
        <f t="shared" si="3"/>
        <v>88</v>
      </c>
      <c r="Y11" s="35">
        <v>1</v>
      </c>
      <c r="Z11" s="1">
        <v>19</v>
      </c>
      <c r="AA11" s="1">
        <v>1</v>
      </c>
      <c r="AB11" s="29">
        <v>13</v>
      </c>
      <c r="AC11" s="17">
        <f t="shared" si="4"/>
        <v>2</v>
      </c>
      <c r="AD11" s="18">
        <f t="shared" si="5"/>
        <v>32</v>
      </c>
      <c r="AE11" s="34">
        <f t="shared" si="6"/>
        <v>11</v>
      </c>
      <c r="AF11" s="4">
        <f t="shared" si="7"/>
        <v>11</v>
      </c>
      <c r="AG11" s="16">
        <f t="shared" si="8"/>
        <v>200</v>
      </c>
    </row>
    <row r="12" spans="1:33" ht="15.75">
      <c r="A12" s="17">
        <v>5</v>
      </c>
      <c r="B12" s="1" t="s">
        <v>4</v>
      </c>
      <c r="C12" s="1">
        <v>1</v>
      </c>
      <c r="D12" s="1">
        <v>6</v>
      </c>
      <c r="E12" s="1">
        <v>1</v>
      </c>
      <c r="F12" s="1">
        <v>18</v>
      </c>
      <c r="G12" s="1">
        <v>1</v>
      </c>
      <c r="H12" s="1">
        <v>10</v>
      </c>
      <c r="I12" s="1">
        <v>1</v>
      </c>
      <c r="J12" s="29">
        <v>9</v>
      </c>
      <c r="K12" s="17">
        <f t="shared" si="0"/>
        <v>4</v>
      </c>
      <c r="L12" s="18">
        <f t="shared" si="1"/>
        <v>43</v>
      </c>
      <c r="M12" s="35">
        <v>1</v>
      </c>
      <c r="N12" s="1">
        <v>9</v>
      </c>
      <c r="O12" s="1">
        <v>1</v>
      </c>
      <c r="P12" s="1">
        <v>12</v>
      </c>
      <c r="Q12" s="1">
        <v>1</v>
      </c>
      <c r="R12" s="1">
        <v>11</v>
      </c>
      <c r="S12" s="1"/>
      <c r="T12" s="1"/>
      <c r="U12" s="1">
        <v>1</v>
      </c>
      <c r="V12" s="29">
        <v>16</v>
      </c>
      <c r="W12" s="17">
        <f t="shared" si="2"/>
        <v>4</v>
      </c>
      <c r="X12" s="18">
        <f t="shared" si="3"/>
        <v>48</v>
      </c>
      <c r="Y12" s="35">
        <v>1</v>
      </c>
      <c r="Z12" s="1">
        <v>14</v>
      </c>
      <c r="AA12" s="1">
        <v>1</v>
      </c>
      <c r="AB12" s="29">
        <v>13</v>
      </c>
      <c r="AC12" s="17">
        <f t="shared" si="4"/>
        <v>2</v>
      </c>
      <c r="AD12" s="18">
        <f t="shared" si="5"/>
        <v>27</v>
      </c>
      <c r="AE12" s="34">
        <f t="shared" si="6"/>
        <v>10</v>
      </c>
      <c r="AF12" s="4">
        <f t="shared" si="7"/>
        <v>10</v>
      </c>
      <c r="AG12" s="16">
        <f t="shared" si="8"/>
        <v>118</v>
      </c>
    </row>
    <row r="13" spans="1:33" ht="15.75">
      <c r="A13" s="17">
        <v>6</v>
      </c>
      <c r="B13" s="1" t="s">
        <v>24</v>
      </c>
      <c r="C13" s="1">
        <v>1</v>
      </c>
      <c r="D13" s="1">
        <v>8</v>
      </c>
      <c r="E13" s="1"/>
      <c r="F13" s="1">
        <v>4</v>
      </c>
      <c r="G13" s="1">
        <v>1</v>
      </c>
      <c r="H13" s="1">
        <v>8</v>
      </c>
      <c r="I13" s="1">
        <v>1</v>
      </c>
      <c r="J13" s="29">
        <v>10</v>
      </c>
      <c r="K13" s="17">
        <f t="shared" si="0"/>
        <v>3</v>
      </c>
      <c r="L13" s="18">
        <f t="shared" si="1"/>
        <v>30</v>
      </c>
      <c r="M13" s="35">
        <v>1</v>
      </c>
      <c r="N13" s="1">
        <v>6</v>
      </c>
      <c r="O13" s="1">
        <v>1</v>
      </c>
      <c r="P13" s="1">
        <v>11</v>
      </c>
      <c r="Q13" s="1">
        <v>1</v>
      </c>
      <c r="R13" s="1">
        <v>11</v>
      </c>
      <c r="S13" s="1"/>
      <c r="T13" s="1"/>
      <c r="U13" s="1">
        <v>1</v>
      </c>
      <c r="V13" s="29">
        <v>12</v>
      </c>
      <c r="W13" s="17">
        <f t="shared" si="2"/>
        <v>4</v>
      </c>
      <c r="X13" s="18">
        <f t="shared" si="3"/>
        <v>40</v>
      </c>
      <c r="Y13" s="35">
        <v>1</v>
      </c>
      <c r="Z13" s="1">
        <v>6</v>
      </c>
      <c r="AA13" s="1">
        <v>1</v>
      </c>
      <c r="AB13" s="29">
        <v>6</v>
      </c>
      <c r="AC13" s="17">
        <f t="shared" si="4"/>
        <v>2</v>
      </c>
      <c r="AD13" s="18">
        <f t="shared" si="5"/>
        <v>12</v>
      </c>
      <c r="AE13" s="34">
        <f t="shared" si="6"/>
        <v>9</v>
      </c>
      <c r="AF13" s="4">
        <f t="shared" si="7"/>
        <v>9</v>
      </c>
      <c r="AG13" s="16">
        <f t="shared" si="8"/>
        <v>82</v>
      </c>
    </row>
    <row r="14" spans="1:33" ht="15.75">
      <c r="A14" s="17">
        <v>7</v>
      </c>
      <c r="B14" s="1" t="s">
        <v>19</v>
      </c>
      <c r="C14" s="1">
        <v>1</v>
      </c>
      <c r="D14" s="1">
        <v>15</v>
      </c>
      <c r="E14" s="1">
        <v>1</v>
      </c>
      <c r="F14" s="1">
        <v>7</v>
      </c>
      <c r="G14" s="1">
        <v>1</v>
      </c>
      <c r="H14" s="1">
        <v>6</v>
      </c>
      <c r="I14" s="1">
        <v>1</v>
      </c>
      <c r="J14" s="29">
        <v>15</v>
      </c>
      <c r="K14" s="17">
        <f t="shared" si="0"/>
        <v>4</v>
      </c>
      <c r="L14" s="18">
        <f t="shared" si="1"/>
        <v>43</v>
      </c>
      <c r="M14" s="35">
        <v>1</v>
      </c>
      <c r="N14" s="1">
        <v>7</v>
      </c>
      <c r="O14" s="1">
        <v>1</v>
      </c>
      <c r="P14" s="1">
        <v>14</v>
      </c>
      <c r="Q14" s="1">
        <v>1</v>
      </c>
      <c r="R14" s="1">
        <v>12</v>
      </c>
      <c r="S14" s="1">
        <v>1</v>
      </c>
      <c r="T14" s="1">
        <v>13</v>
      </c>
      <c r="U14" s="1">
        <v>1</v>
      </c>
      <c r="V14" s="29">
        <v>7</v>
      </c>
      <c r="W14" s="17">
        <f t="shared" si="2"/>
        <v>5</v>
      </c>
      <c r="X14" s="18">
        <f t="shared" si="3"/>
        <v>53</v>
      </c>
      <c r="Y14" s="35">
        <v>1</v>
      </c>
      <c r="Z14" s="1">
        <v>15</v>
      </c>
      <c r="AA14" s="1">
        <v>1</v>
      </c>
      <c r="AB14" s="29">
        <v>7</v>
      </c>
      <c r="AC14" s="17">
        <f t="shared" si="4"/>
        <v>2</v>
      </c>
      <c r="AD14" s="18">
        <f t="shared" si="5"/>
        <v>22</v>
      </c>
      <c r="AE14" s="34">
        <f t="shared" si="6"/>
        <v>11</v>
      </c>
      <c r="AF14" s="4">
        <f t="shared" si="7"/>
        <v>11</v>
      </c>
      <c r="AG14" s="16">
        <f t="shared" si="8"/>
        <v>118</v>
      </c>
    </row>
    <row r="15" spans="1:33" ht="15.75">
      <c r="A15" s="17">
        <v>8</v>
      </c>
      <c r="B15" s="1" t="s">
        <v>6</v>
      </c>
      <c r="C15" s="1">
        <v>1</v>
      </c>
      <c r="D15" s="1">
        <v>18</v>
      </c>
      <c r="E15" s="1">
        <v>1</v>
      </c>
      <c r="F15" s="1">
        <v>16</v>
      </c>
      <c r="G15" s="1">
        <v>1</v>
      </c>
      <c r="H15" s="1">
        <v>8</v>
      </c>
      <c r="I15" s="1">
        <v>1</v>
      </c>
      <c r="J15" s="29">
        <v>28</v>
      </c>
      <c r="K15" s="17">
        <f t="shared" si="0"/>
        <v>4</v>
      </c>
      <c r="L15" s="18">
        <f t="shared" si="1"/>
        <v>70</v>
      </c>
      <c r="M15" s="35">
        <v>1</v>
      </c>
      <c r="N15" s="1">
        <v>26</v>
      </c>
      <c r="O15" s="1">
        <v>2</v>
      </c>
      <c r="P15" s="1">
        <v>33</v>
      </c>
      <c r="Q15" s="1">
        <v>1</v>
      </c>
      <c r="R15" s="1">
        <v>16</v>
      </c>
      <c r="S15" s="1">
        <v>1</v>
      </c>
      <c r="T15" s="1">
        <v>23</v>
      </c>
      <c r="U15" s="1">
        <v>1</v>
      </c>
      <c r="V15" s="29">
        <v>28</v>
      </c>
      <c r="W15" s="17">
        <f>M15+O15+Q15+S15+U15</f>
        <v>6</v>
      </c>
      <c r="X15" s="18">
        <f t="shared" si="3"/>
        <v>126</v>
      </c>
      <c r="Y15" s="35">
        <v>1</v>
      </c>
      <c r="Z15" s="1">
        <v>17</v>
      </c>
      <c r="AA15" s="1">
        <v>1</v>
      </c>
      <c r="AB15" s="29">
        <v>23</v>
      </c>
      <c r="AC15" s="17">
        <f t="shared" si="4"/>
        <v>2</v>
      </c>
      <c r="AD15" s="18">
        <f t="shared" si="5"/>
        <v>40</v>
      </c>
      <c r="AE15" s="34">
        <f t="shared" si="6"/>
        <v>12</v>
      </c>
      <c r="AF15" s="4">
        <f t="shared" si="7"/>
        <v>12</v>
      </c>
      <c r="AG15" s="16">
        <f t="shared" si="8"/>
        <v>236</v>
      </c>
    </row>
    <row r="16" spans="1:33" ht="15.75">
      <c r="A16" s="17">
        <v>9</v>
      </c>
      <c r="B16" s="1" t="s">
        <v>7</v>
      </c>
      <c r="C16" s="1">
        <v>1</v>
      </c>
      <c r="D16" s="1">
        <v>15</v>
      </c>
      <c r="E16" s="1">
        <v>1</v>
      </c>
      <c r="F16" s="1">
        <v>9</v>
      </c>
      <c r="G16" s="1">
        <v>1</v>
      </c>
      <c r="H16" s="1">
        <v>12</v>
      </c>
      <c r="I16" s="1">
        <v>1</v>
      </c>
      <c r="J16" s="29">
        <v>22</v>
      </c>
      <c r="K16" s="17">
        <f t="shared" si="0"/>
        <v>4</v>
      </c>
      <c r="L16" s="18">
        <f t="shared" si="1"/>
        <v>58</v>
      </c>
      <c r="M16" s="35">
        <v>1</v>
      </c>
      <c r="N16" s="1">
        <v>19</v>
      </c>
      <c r="O16" s="1">
        <v>1</v>
      </c>
      <c r="P16" s="1">
        <v>13</v>
      </c>
      <c r="Q16" s="1">
        <v>1</v>
      </c>
      <c r="R16" s="1">
        <v>18</v>
      </c>
      <c r="S16" s="1">
        <v>1</v>
      </c>
      <c r="T16" s="1">
        <v>9</v>
      </c>
      <c r="U16" s="1">
        <v>1</v>
      </c>
      <c r="V16" s="29">
        <v>16</v>
      </c>
      <c r="W16" s="17">
        <f t="shared" si="2"/>
        <v>5</v>
      </c>
      <c r="X16" s="18">
        <f t="shared" si="3"/>
        <v>75</v>
      </c>
      <c r="Y16" s="35">
        <v>1</v>
      </c>
      <c r="Z16" s="1">
        <v>13</v>
      </c>
      <c r="AA16" s="1">
        <v>1</v>
      </c>
      <c r="AB16" s="29">
        <v>14</v>
      </c>
      <c r="AC16" s="17">
        <f t="shared" si="4"/>
        <v>2</v>
      </c>
      <c r="AD16" s="18">
        <f t="shared" si="5"/>
        <v>27</v>
      </c>
      <c r="AE16" s="34">
        <f t="shared" si="6"/>
        <v>11</v>
      </c>
      <c r="AF16" s="4">
        <f t="shared" si="7"/>
        <v>11</v>
      </c>
      <c r="AG16" s="16">
        <f t="shared" si="8"/>
        <v>160</v>
      </c>
    </row>
    <row r="17" spans="1:33" ht="15.75">
      <c r="A17" s="17">
        <v>10</v>
      </c>
      <c r="B17" s="1" t="s">
        <v>8</v>
      </c>
      <c r="C17" s="1">
        <v>1</v>
      </c>
      <c r="D17" s="1">
        <v>7</v>
      </c>
      <c r="E17" s="1">
        <v>1</v>
      </c>
      <c r="F17" s="1">
        <v>6</v>
      </c>
      <c r="G17" s="1">
        <v>1</v>
      </c>
      <c r="H17" s="1">
        <v>5</v>
      </c>
      <c r="I17" s="1">
        <v>1</v>
      </c>
      <c r="J17" s="29">
        <v>8</v>
      </c>
      <c r="K17" s="17">
        <f t="shared" si="0"/>
        <v>4</v>
      </c>
      <c r="L17" s="18">
        <f t="shared" si="1"/>
        <v>26</v>
      </c>
      <c r="M17" s="35"/>
      <c r="N17" s="1">
        <v>3</v>
      </c>
      <c r="O17" s="1">
        <v>1</v>
      </c>
      <c r="P17" s="1">
        <v>9</v>
      </c>
      <c r="Q17" s="1">
        <v>1</v>
      </c>
      <c r="R17" s="1">
        <v>21</v>
      </c>
      <c r="S17" s="1"/>
      <c r="T17" s="1"/>
      <c r="U17" s="1">
        <v>1</v>
      </c>
      <c r="V17" s="29">
        <v>15</v>
      </c>
      <c r="W17" s="17">
        <f t="shared" si="2"/>
        <v>3</v>
      </c>
      <c r="X17" s="18">
        <f t="shared" si="3"/>
        <v>48</v>
      </c>
      <c r="Y17" s="35">
        <v>1</v>
      </c>
      <c r="Z17" s="1">
        <v>15</v>
      </c>
      <c r="AA17" s="1">
        <v>1</v>
      </c>
      <c r="AB17" s="29">
        <v>10</v>
      </c>
      <c r="AC17" s="17">
        <f t="shared" si="4"/>
        <v>2</v>
      </c>
      <c r="AD17" s="18">
        <f t="shared" si="5"/>
        <v>25</v>
      </c>
      <c r="AE17" s="34">
        <f t="shared" si="6"/>
        <v>9</v>
      </c>
      <c r="AF17" s="4">
        <f t="shared" si="7"/>
        <v>9</v>
      </c>
      <c r="AG17" s="16">
        <f t="shared" si="8"/>
        <v>99</v>
      </c>
    </row>
    <row r="18" spans="1:33" ht="15.75">
      <c r="A18" s="17">
        <v>11</v>
      </c>
      <c r="B18" s="1" t="s">
        <v>9</v>
      </c>
      <c r="C18" s="1">
        <v>1</v>
      </c>
      <c r="D18" s="1">
        <v>7</v>
      </c>
      <c r="E18" s="1">
        <v>1</v>
      </c>
      <c r="F18" s="1">
        <v>7</v>
      </c>
      <c r="G18" s="1">
        <v>1</v>
      </c>
      <c r="H18" s="1">
        <v>6</v>
      </c>
      <c r="I18" s="1">
        <v>1</v>
      </c>
      <c r="J18" s="29">
        <v>7</v>
      </c>
      <c r="K18" s="17">
        <f t="shared" si="0"/>
        <v>4</v>
      </c>
      <c r="L18" s="18">
        <f t="shared" si="1"/>
        <v>27</v>
      </c>
      <c r="M18" s="35">
        <v>1</v>
      </c>
      <c r="N18" s="1">
        <v>9</v>
      </c>
      <c r="O18" s="1">
        <v>1</v>
      </c>
      <c r="P18" s="1">
        <v>8</v>
      </c>
      <c r="Q18" s="1">
        <v>1</v>
      </c>
      <c r="R18" s="1">
        <v>7</v>
      </c>
      <c r="S18" s="1">
        <v>1</v>
      </c>
      <c r="T18" s="1">
        <v>7</v>
      </c>
      <c r="U18" s="1">
        <v>1</v>
      </c>
      <c r="V18" s="29">
        <v>11</v>
      </c>
      <c r="W18" s="17">
        <f t="shared" si="2"/>
        <v>5</v>
      </c>
      <c r="X18" s="18">
        <f t="shared" si="3"/>
        <v>42</v>
      </c>
      <c r="Y18" s="35">
        <v>1</v>
      </c>
      <c r="Z18" s="1">
        <v>9</v>
      </c>
      <c r="AA18" s="1">
        <v>1</v>
      </c>
      <c r="AB18" s="29">
        <v>5</v>
      </c>
      <c r="AC18" s="17">
        <f t="shared" si="4"/>
        <v>2</v>
      </c>
      <c r="AD18" s="18">
        <f t="shared" si="5"/>
        <v>14</v>
      </c>
      <c r="AE18" s="34">
        <f t="shared" si="6"/>
        <v>11</v>
      </c>
      <c r="AF18" s="4">
        <f t="shared" si="7"/>
        <v>11</v>
      </c>
      <c r="AG18" s="16">
        <f t="shared" si="8"/>
        <v>83</v>
      </c>
    </row>
    <row r="19" spans="1:33" ht="15.75">
      <c r="A19" s="17">
        <v>12</v>
      </c>
      <c r="B19" s="1" t="s">
        <v>11</v>
      </c>
      <c r="C19" s="1">
        <v>2</v>
      </c>
      <c r="D19" s="1">
        <v>33</v>
      </c>
      <c r="E19" s="1">
        <v>2</v>
      </c>
      <c r="F19" s="1">
        <v>31</v>
      </c>
      <c r="G19" s="1">
        <v>2</v>
      </c>
      <c r="H19" s="1">
        <v>33</v>
      </c>
      <c r="I19" s="1">
        <v>1</v>
      </c>
      <c r="J19" s="29">
        <v>25</v>
      </c>
      <c r="K19" s="17">
        <f t="shared" si="0"/>
        <v>7</v>
      </c>
      <c r="L19" s="18">
        <f t="shared" si="1"/>
        <v>122</v>
      </c>
      <c r="M19" s="35">
        <v>2</v>
      </c>
      <c r="N19" s="1">
        <v>38</v>
      </c>
      <c r="O19" s="1">
        <v>2</v>
      </c>
      <c r="P19" s="1">
        <v>46</v>
      </c>
      <c r="Q19" s="1">
        <v>2</v>
      </c>
      <c r="R19" s="1">
        <v>54</v>
      </c>
      <c r="S19" s="1">
        <v>1</v>
      </c>
      <c r="T19" s="1">
        <v>22</v>
      </c>
      <c r="U19" s="1">
        <v>2</v>
      </c>
      <c r="V19" s="29">
        <v>48</v>
      </c>
      <c r="W19" s="17">
        <f t="shared" si="2"/>
        <v>9</v>
      </c>
      <c r="X19" s="18">
        <f t="shared" si="3"/>
        <v>208</v>
      </c>
      <c r="Y19" s="35">
        <v>3</v>
      </c>
      <c r="Z19" s="1">
        <v>62</v>
      </c>
      <c r="AA19" s="1">
        <v>2</v>
      </c>
      <c r="AB19" s="29">
        <v>32</v>
      </c>
      <c r="AC19" s="17">
        <f t="shared" si="4"/>
        <v>5</v>
      </c>
      <c r="AD19" s="18">
        <f t="shared" si="5"/>
        <v>94</v>
      </c>
      <c r="AE19" s="34">
        <f t="shared" si="6"/>
        <v>21</v>
      </c>
      <c r="AF19" s="4">
        <f t="shared" si="7"/>
        <v>21</v>
      </c>
      <c r="AG19" s="16">
        <f t="shared" si="8"/>
        <v>424</v>
      </c>
    </row>
    <row r="20" spans="1:33" ht="15.75">
      <c r="A20" s="17">
        <v>13</v>
      </c>
      <c r="B20" s="1" t="s">
        <v>22</v>
      </c>
      <c r="C20" s="1">
        <v>1</v>
      </c>
      <c r="D20" s="1">
        <v>9</v>
      </c>
      <c r="E20" s="1">
        <v>1</v>
      </c>
      <c r="F20" s="1">
        <v>8</v>
      </c>
      <c r="G20" s="1">
        <v>1</v>
      </c>
      <c r="H20" s="1">
        <v>9</v>
      </c>
      <c r="I20" s="1">
        <v>1</v>
      </c>
      <c r="J20" s="29">
        <v>14</v>
      </c>
      <c r="K20" s="17">
        <f t="shared" si="0"/>
        <v>4</v>
      </c>
      <c r="L20" s="18">
        <f t="shared" si="1"/>
        <v>40</v>
      </c>
      <c r="M20" s="35">
        <v>1</v>
      </c>
      <c r="N20" s="1">
        <v>19</v>
      </c>
      <c r="O20" s="1">
        <v>1</v>
      </c>
      <c r="P20" s="1">
        <v>16</v>
      </c>
      <c r="Q20" s="1">
        <v>1</v>
      </c>
      <c r="R20" s="1">
        <v>14</v>
      </c>
      <c r="S20" s="1">
        <v>1</v>
      </c>
      <c r="T20" s="1">
        <v>16</v>
      </c>
      <c r="U20" s="1">
        <v>1</v>
      </c>
      <c r="V20" s="29">
        <v>15</v>
      </c>
      <c r="W20" s="17">
        <f t="shared" si="2"/>
        <v>5</v>
      </c>
      <c r="X20" s="18">
        <f t="shared" si="3"/>
        <v>80</v>
      </c>
      <c r="Y20" s="35">
        <v>1</v>
      </c>
      <c r="Z20" s="1">
        <v>16</v>
      </c>
      <c r="AA20" s="1">
        <v>1</v>
      </c>
      <c r="AB20" s="29">
        <v>16</v>
      </c>
      <c r="AC20" s="17">
        <f t="shared" si="4"/>
        <v>2</v>
      </c>
      <c r="AD20" s="18">
        <f t="shared" si="5"/>
        <v>32</v>
      </c>
      <c r="AE20" s="34">
        <f t="shared" si="6"/>
        <v>11</v>
      </c>
      <c r="AF20" s="4">
        <f t="shared" si="7"/>
        <v>11</v>
      </c>
      <c r="AG20" s="16">
        <f t="shared" si="8"/>
        <v>152</v>
      </c>
    </row>
    <row r="21" spans="1:33" ht="15.75">
      <c r="A21" s="17">
        <v>14</v>
      </c>
      <c r="B21" s="1" t="s">
        <v>21</v>
      </c>
      <c r="C21" s="1">
        <v>1</v>
      </c>
      <c r="D21" s="1">
        <v>8</v>
      </c>
      <c r="E21" s="1">
        <v>1</v>
      </c>
      <c r="F21" s="1">
        <v>9</v>
      </c>
      <c r="G21" s="1">
        <v>1</v>
      </c>
      <c r="H21" s="1">
        <v>13</v>
      </c>
      <c r="I21" s="1">
        <v>1</v>
      </c>
      <c r="J21" s="29">
        <v>7</v>
      </c>
      <c r="K21" s="17">
        <f t="shared" si="0"/>
        <v>4</v>
      </c>
      <c r="L21" s="18">
        <f t="shared" si="1"/>
        <v>37</v>
      </c>
      <c r="M21" s="35">
        <v>1</v>
      </c>
      <c r="N21" s="1">
        <v>11</v>
      </c>
      <c r="O21" s="1">
        <v>1</v>
      </c>
      <c r="P21" s="1">
        <v>6</v>
      </c>
      <c r="Q21" s="1">
        <v>1</v>
      </c>
      <c r="R21" s="1">
        <v>14</v>
      </c>
      <c r="S21" s="1"/>
      <c r="T21" s="1"/>
      <c r="U21" s="1">
        <v>1</v>
      </c>
      <c r="V21" s="29">
        <v>16</v>
      </c>
      <c r="W21" s="17">
        <f t="shared" si="2"/>
        <v>4</v>
      </c>
      <c r="X21" s="18">
        <f t="shared" si="3"/>
        <v>47</v>
      </c>
      <c r="Y21" s="35">
        <v>1</v>
      </c>
      <c r="Z21" s="1">
        <v>9</v>
      </c>
      <c r="AA21" s="1">
        <v>1</v>
      </c>
      <c r="AB21" s="29">
        <v>8</v>
      </c>
      <c r="AC21" s="17">
        <f t="shared" si="4"/>
        <v>2</v>
      </c>
      <c r="AD21" s="18">
        <f t="shared" si="5"/>
        <v>17</v>
      </c>
      <c r="AE21" s="34">
        <f t="shared" si="6"/>
        <v>10</v>
      </c>
      <c r="AF21" s="4">
        <f t="shared" si="7"/>
        <v>10</v>
      </c>
      <c r="AG21" s="16">
        <f t="shared" si="8"/>
        <v>101</v>
      </c>
    </row>
    <row r="22" spans="1:33" ht="15.75">
      <c r="A22" s="17">
        <v>15</v>
      </c>
      <c r="B22" s="1" t="s">
        <v>12</v>
      </c>
      <c r="C22" s="1">
        <v>1</v>
      </c>
      <c r="D22" s="1">
        <v>13</v>
      </c>
      <c r="E22" s="1">
        <v>1</v>
      </c>
      <c r="F22" s="1">
        <v>10</v>
      </c>
      <c r="G22" s="1">
        <v>1</v>
      </c>
      <c r="H22" s="1">
        <v>7</v>
      </c>
      <c r="I22" s="1">
        <v>1</v>
      </c>
      <c r="J22" s="29">
        <v>13</v>
      </c>
      <c r="K22" s="17">
        <f>C22+E22+G22+I22</f>
        <v>4</v>
      </c>
      <c r="L22" s="18">
        <f t="shared" si="1"/>
        <v>43</v>
      </c>
      <c r="M22" s="35">
        <v>1</v>
      </c>
      <c r="N22" s="1">
        <v>14</v>
      </c>
      <c r="O22" s="1">
        <v>1</v>
      </c>
      <c r="P22" s="1">
        <v>14</v>
      </c>
      <c r="Q22" s="1">
        <v>1</v>
      </c>
      <c r="R22" s="1">
        <v>18</v>
      </c>
      <c r="S22" s="1"/>
      <c r="T22" s="1"/>
      <c r="U22" s="1">
        <v>1</v>
      </c>
      <c r="V22" s="29">
        <v>20</v>
      </c>
      <c r="W22" s="17">
        <f t="shared" si="2"/>
        <v>4</v>
      </c>
      <c r="X22" s="18">
        <f t="shared" si="3"/>
        <v>66</v>
      </c>
      <c r="Y22" s="35">
        <v>1</v>
      </c>
      <c r="Z22" s="1">
        <v>8</v>
      </c>
      <c r="AA22" s="1">
        <v>1</v>
      </c>
      <c r="AB22" s="29">
        <v>13</v>
      </c>
      <c r="AC22" s="17">
        <f t="shared" si="4"/>
        <v>2</v>
      </c>
      <c r="AD22" s="18">
        <f t="shared" si="5"/>
        <v>21</v>
      </c>
      <c r="AE22" s="34">
        <f t="shared" si="6"/>
        <v>10</v>
      </c>
      <c r="AF22" s="4">
        <f t="shared" si="7"/>
        <v>10</v>
      </c>
      <c r="AG22" s="16">
        <f t="shared" si="8"/>
        <v>130</v>
      </c>
    </row>
    <row r="23" spans="1:33" ht="15.75">
      <c r="A23" s="17">
        <v>16</v>
      </c>
      <c r="B23" s="1" t="s">
        <v>14</v>
      </c>
      <c r="C23" s="1">
        <v>1</v>
      </c>
      <c r="D23" s="1">
        <v>5</v>
      </c>
      <c r="E23" s="1">
        <v>1</v>
      </c>
      <c r="F23" s="1">
        <v>11</v>
      </c>
      <c r="G23" s="1">
        <v>1</v>
      </c>
      <c r="H23" s="1">
        <v>8</v>
      </c>
      <c r="I23" s="1">
        <v>1</v>
      </c>
      <c r="J23" s="29">
        <v>9</v>
      </c>
      <c r="K23" s="17">
        <f t="shared" si="0"/>
        <v>4</v>
      </c>
      <c r="L23" s="18">
        <f t="shared" si="1"/>
        <v>33</v>
      </c>
      <c r="M23" s="35">
        <v>1</v>
      </c>
      <c r="N23" s="1">
        <v>7</v>
      </c>
      <c r="O23" s="1">
        <v>1</v>
      </c>
      <c r="P23" s="1">
        <v>10</v>
      </c>
      <c r="Q23" s="1">
        <v>1</v>
      </c>
      <c r="R23" s="1">
        <v>24</v>
      </c>
      <c r="S23" s="15"/>
      <c r="T23" s="67"/>
      <c r="U23" s="1">
        <v>1</v>
      </c>
      <c r="V23" s="1">
        <v>13</v>
      </c>
      <c r="W23" s="17">
        <f t="shared" si="2"/>
        <v>4</v>
      </c>
      <c r="X23" s="18">
        <f t="shared" si="3"/>
        <v>54</v>
      </c>
      <c r="Y23" s="35">
        <v>1</v>
      </c>
      <c r="Z23" s="1">
        <v>9</v>
      </c>
      <c r="AA23" s="1">
        <v>1</v>
      </c>
      <c r="AB23" s="29">
        <v>8</v>
      </c>
      <c r="AC23" s="17">
        <f t="shared" si="4"/>
        <v>2</v>
      </c>
      <c r="AD23" s="18">
        <f t="shared" si="5"/>
        <v>17</v>
      </c>
      <c r="AE23" s="34">
        <f t="shared" si="6"/>
        <v>10</v>
      </c>
      <c r="AF23" s="4">
        <f t="shared" si="7"/>
        <v>10</v>
      </c>
      <c r="AG23" s="16">
        <f t="shared" si="8"/>
        <v>104</v>
      </c>
    </row>
    <row r="24" spans="1:33" ht="15.75">
      <c r="A24" s="17">
        <v>17</v>
      </c>
      <c r="B24" s="1" t="s">
        <v>20</v>
      </c>
      <c r="C24" s="1"/>
      <c r="D24" s="1"/>
      <c r="E24" s="1">
        <v>1</v>
      </c>
      <c r="F24" s="1">
        <v>6</v>
      </c>
      <c r="G24" s="1"/>
      <c r="H24" s="1"/>
      <c r="I24" s="1"/>
      <c r="J24" s="29">
        <v>2</v>
      </c>
      <c r="K24" s="17">
        <f t="shared" si="0"/>
        <v>1</v>
      </c>
      <c r="L24" s="18">
        <f t="shared" si="1"/>
        <v>8</v>
      </c>
      <c r="M24" s="35">
        <v>1</v>
      </c>
      <c r="N24" s="1">
        <v>6</v>
      </c>
      <c r="O24" s="1">
        <v>1</v>
      </c>
      <c r="P24" s="1">
        <v>5</v>
      </c>
      <c r="Q24" s="1"/>
      <c r="R24" s="1">
        <v>4</v>
      </c>
      <c r="S24" s="1"/>
      <c r="T24" s="1"/>
      <c r="U24" s="1">
        <v>1</v>
      </c>
      <c r="V24" s="29">
        <v>9</v>
      </c>
      <c r="W24" s="17">
        <f t="shared" si="2"/>
        <v>3</v>
      </c>
      <c r="X24" s="18">
        <f t="shared" si="3"/>
        <v>24</v>
      </c>
      <c r="Y24" s="35">
        <v>1</v>
      </c>
      <c r="Z24" s="1">
        <v>6</v>
      </c>
      <c r="AA24" s="1">
        <v>1</v>
      </c>
      <c r="AB24" s="29">
        <v>9</v>
      </c>
      <c r="AC24" s="17">
        <f t="shared" si="4"/>
        <v>2</v>
      </c>
      <c r="AD24" s="18">
        <f t="shared" si="5"/>
        <v>15</v>
      </c>
      <c r="AE24" s="34">
        <f t="shared" si="6"/>
        <v>6</v>
      </c>
      <c r="AF24" s="4">
        <f t="shared" si="7"/>
        <v>6</v>
      </c>
      <c r="AG24" s="16">
        <f t="shared" si="8"/>
        <v>47</v>
      </c>
    </row>
    <row r="25" spans="1:33" ht="15.75">
      <c r="A25" s="17">
        <v>18</v>
      </c>
      <c r="B25" s="1" t="s">
        <v>13</v>
      </c>
      <c r="C25" s="1">
        <v>1</v>
      </c>
      <c r="D25" s="1">
        <v>16</v>
      </c>
      <c r="E25" s="1">
        <v>1</v>
      </c>
      <c r="F25" s="1">
        <v>19</v>
      </c>
      <c r="G25" s="1">
        <v>1</v>
      </c>
      <c r="H25" s="1">
        <v>14</v>
      </c>
      <c r="I25" s="1">
        <v>1</v>
      </c>
      <c r="J25" s="29">
        <v>28</v>
      </c>
      <c r="K25" s="17">
        <f t="shared" si="0"/>
        <v>4</v>
      </c>
      <c r="L25" s="18">
        <f t="shared" si="1"/>
        <v>77</v>
      </c>
      <c r="M25" s="35">
        <v>1</v>
      </c>
      <c r="N25" s="1">
        <v>13</v>
      </c>
      <c r="O25" s="1">
        <v>1</v>
      </c>
      <c r="P25" s="1">
        <v>22</v>
      </c>
      <c r="Q25" s="1">
        <v>1</v>
      </c>
      <c r="R25" s="1">
        <v>20</v>
      </c>
      <c r="S25" s="1">
        <v>1</v>
      </c>
      <c r="T25" s="1">
        <v>12</v>
      </c>
      <c r="U25" s="1">
        <v>1</v>
      </c>
      <c r="V25" s="29">
        <v>13</v>
      </c>
      <c r="W25" s="17">
        <f t="shared" si="2"/>
        <v>5</v>
      </c>
      <c r="X25" s="18">
        <f t="shared" si="3"/>
        <v>80</v>
      </c>
      <c r="Y25" s="35">
        <v>1</v>
      </c>
      <c r="Z25" s="1">
        <v>13</v>
      </c>
      <c r="AA25" s="1">
        <v>1</v>
      </c>
      <c r="AB25" s="29">
        <v>16</v>
      </c>
      <c r="AC25" s="17">
        <f t="shared" si="4"/>
        <v>2</v>
      </c>
      <c r="AD25" s="18">
        <f t="shared" si="5"/>
        <v>29</v>
      </c>
      <c r="AE25" s="34">
        <f t="shared" si="6"/>
        <v>11</v>
      </c>
      <c r="AF25" s="4">
        <f t="shared" si="7"/>
        <v>11</v>
      </c>
      <c r="AG25" s="16">
        <f t="shared" si="8"/>
        <v>186</v>
      </c>
    </row>
    <row r="26" spans="1:33" ht="15.75">
      <c r="A26" s="17">
        <v>19</v>
      </c>
      <c r="B26" s="1" t="s">
        <v>10</v>
      </c>
      <c r="C26" s="1">
        <v>1</v>
      </c>
      <c r="D26" s="1">
        <v>6</v>
      </c>
      <c r="E26" s="1">
        <v>1</v>
      </c>
      <c r="F26" s="1">
        <v>12</v>
      </c>
      <c r="G26" s="1">
        <v>1</v>
      </c>
      <c r="H26" s="1">
        <v>9</v>
      </c>
      <c r="I26" s="1">
        <v>1</v>
      </c>
      <c r="J26" s="29">
        <v>14</v>
      </c>
      <c r="K26" s="17">
        <f t="shared" si="0"/>
        <v>4</v>
      </c>
      <c r="L26" s="18">
        <f t="shared" si="1"/>
        <v>41</v>
      </c>
      <c r="M26" s="35">
        <v>1</v>
      </c>
      <c r="N26" s="1">
        <v>16</v>
      </c>
      <c r="O26" s="1">
        <v>1</v>
      </c>
      <c r="P26" s="1">
        <v>24</v>
      </c>
      <c r="Q26" s="1">
        <v>1</v>
      </c>
      <c r="R26" s="1">
        <v>17</v>
      </c>
      <c r="S26" s="1">
        <v>1</v>
      </c>
      <c r="T26" s="1">
        <v>15</v>
      </c>
      <c r="U26" s="1">
        <v>1</v>
      </c>
      <c r="V26" s="29">
        <v>21</v>
      </c>
      <c r="W26" s="17">
        <f t="shared" si="2"/>
        <v>5</v>
      </c>
      <c r="X26" s="18">
        <f t="shared" si="3"/>
        <v>93</v>
      </c>
      <c r="Y26" s="35">
        <v>1</v>
      </c>
      <c r="Z26" s="1">
        <v>20</v>
      </c>
      <c r="AA26" s="1">
        <v>1</v>
      </c>
      <c r="AB26" s="29">
        <v>22</v>
      </c>
      <c r="AC26" s="17">
        <f t="shared" si="4"/>
        <v>2</v>
      </c>
      <c r="AD26" s="18">
        <f t="shared" si="5"/>
        <v>42</v>
      </c>
      <c r="AE26" s="34">
        <f t="shared" si="6"/>
        <v>11</v>
      </c>
      <c r="AF26" s="4">
        <f t="shared" si="7"/>
        <v>11</v>
      </c>
      <c r="AG26" s="16">
        <f t="shared" si="8"/>
        <v>176</v>
      </c>
    </row>
    <row r="27" spans="1:33" ht="15.75">
      <c r="A27" s="17">
        <v>20</v>
      </c>
      <c r="B27" s="1" t="s">
        <v>26</v>
      </c>
      <c r="C27" s="1">
        <v>1</v>
      </c>
      <c r="D27" s="1">
        <v>12</v>
      </c>
      <c r="E27" s="1">
        <v>1</v>
      </c>
      <c r="F27" s="1">
        <v>16</v>
      </c>
      <c r="G27" s="1">
        <v>1</v>
      </c>
      <c r="H27" s="1">
        <v>14</v>
      </c>
      <c r="I27" s="1">
        <v>1</v>
      </c>
      <c r="J27" s="29">
        <v>11</v>
      </c>
      <c r="K27" s="17">
        <f t="shared" si="0"/>
        <v>4</v>
      </c>
      <c r="L27" s="18">
        <f t="shared" si="1"/>
        <v>53</v>
      </c>
      <c r="M27" s="35">
        <v>1</v>
      </c>
      <c r="N27" s="1">
        <v>13</v>
      </c>
      <c r="O27" s="1">
        <v>1</v>
      </c>
      <c r="P27" s="1">
        <v>12</v>
      </c>
      <c r="Q27" s="1">
        <v>1</v>
      </c>
      <c r="R27" s="1">
        <v>19</v>
      </c>
      <c r="S27" s="1">
        <v>1</v>
      </c>
      <c r="T27" s="1">
        <v>14</v>
      </c>
      <c r="U27" s="1">
        <v>1</v>
      </c>
      <c r="V27" s="29">
        <v>17</v>
      </c>
      <c r="W27" s="17">
        <f t="shared" si="2"/>
        <v>5</v>
      </c>
      <c r="X27" s="18">
        <f t="shared" si="3"/>
        <v>75</v>
      </c>
      <c r="Y27" s="35">
        <v>1</v>
      </c>
      <c r="Z27" s="1">
        <v>12</v>
      </c>
      <c r="AA27" s="1">
        <v>1</v>
      </c>
      <c r="AB27" s="29">
        <v>14</v>
      </c>
      <c r="AC27" s="17">
        <f t="shared" si="4"/>
        <v>2</v>
      </c>
      <c r="AD27" s="18">
        <f t="shared" si="5"/>
        <v>26</v>
      </c>
      <c r="AE27" s="34">
        <f t="shared" si="6"/>
        <v>11</v>
      </c>
      <c r="AF27" s="4">
        <f t="shared" si="7"/>
        <v>11</v>
      </c>
      <c r="AG27" s="16">
        <f t="shared" si="8"/>
        <v>154</v>
      </c>
    </row>
    <row r="28" spans="1:33" ht="15.75">
      <c r="A28" s="17">
        <v>21</v>
      </c>
      <c r="B28" s="1" t="s">
        <v>15</v>
      </c>
      <c r="C28" s="1">
        <v>1</v>
      </c>
      <c r="D28" s="1">
        <v>25</v>
      </c>
      <c r="E28" s="1">
        <v>1</v>
      </c>
      <c r="F28" s="1">
        <v>14</v>
      </c>
      <c r="G28" s="1">
        <v>1</v>
      </c>
      <c r="H28" s="1">
        <v>16</v>
      </c>
      <c r="I28" s="1">
        <v>1</v>
      </c>
      <c r="J28" s="29">
        <v>23</v>
      </c>
      <c r="K28" s="17">
        <f t="shared" si="0"/>
        <v>4</v>
      </c>
      <c r="L28" s="18">
        <f t="shared" si="1"/>
        <v>78</v>
      </c>
      <c r="M28" s="35">
        <v>1</v>
      </c>
      <c r="N28" s="1">
        <v>24</v>
      </c>
      <c r="O28" s="1">
        <v>1</v>
      </c>
      <c r="P28" s="1">
        <v>17</v>
      </c>
      <c r="Q28" s="1">
        <v>1</v>
      </c>
      <c r="R28" s="1">
        <v>21</v>
      </c>
      <c r="S28" s="1">
        <v>1</v>
      </c>
      <c r="T28" s="1">
        <v>19</v>
      </c>
      <c r="U28" s="1">
        <v>1</v>
      </c>
      <c r="V28" s="29">
        <v>22</v>
      </c>
      <c r="W28" s="17">
        <f t="shared" si="2"/>
        <v>5</v>
      </c>
      <c r="X28" s="18">
        <f t="shared" si="3"/>
        <v>103</v>
      </c>
      <c r="Y28" s="35">
        <v>1</v>
      </c>
      <c r="Z28" s="1">
        <v>30</v>
      </c>
      <c r="AA28" s="1">
        <v>1</v>
      </c>
      <c r="AB28" s="29">
        <v>17</v>
      </c>
      <c r="AC28" s="17">
        <f t="shared" si="4"/>
        <v>2</v>
      </c>
      <c r="AD28" s="18">
        <f t="shared" si="5"/>
        <v>47</v>
      </c>
      <c r="AE28" s="34">
        <f t="shared" si="6"/>
        <v>11</v>
      </c>
      <c r="AF28" s="4">
        <f t="shared" si="7"/>
        <v>11</v>
      </c>
      <c r="AG28" s="16">
        <f t="shared" si="8"/>
        <v>228</v>
      </c>
    </row>
    <row r="29" spans="1:33" ht="15.75">
      <c r="A29" s="17">
        <v>22</v>
      </c>
      <c r="B29" s="1" t="s">
        <v>16</v>
      </c>
      <c r="C29" s="1">
        <v>1</v>
      </c>
      <c r="D29" s="1">
        <v>5</v>
      </c>
      <c r="E29" s="1">
        <v>1</v>
      </c>
      <c r="F29" s="1">
        <v>15</v>
      </c>
      <c r="G29" s="1">
        <v>1</v>
      </c>
      <c r="H29" s="1">
        <v>11</v>
      </c>
      <c r="I29" s="1">
        <v>1</v>
      </c>
      <c r="J29" s="29">
        <v>13</v>
      </c>
      <c r="K29" s="17">
        <f t="shared" si="0"/>
        <v>4</v>
      </c>
      <c r="L29" s="18">
        <f t="shared" si="1"/>
        <v>44</v>
      </c>
      <c r="M29" s="35">
        <v>1</v>
      </c>
      <c r="N29" s="1">
        <v>16</v>
      </c>
      <c r="O29" s="1">
        <v>1</v>
      </c>
      <c r="P29" s="1">
        <v>14</v>
      </c>
      <c r="Q29" s="1">
        <v>1</v>
      </c>
      <c r="R29" s="1">
        <v>18</v>
      </c>
      <c r="S29" s="1"/>
      <c r="T29" s="1"/>
      <c r="U29" s="1">
        <v>1</v>
      </c>
      <c r="V29" s="29">
        <v>22</v>
      </c>
      <c r="W29" s="17">
        <f t="shared" si="2"/>
        <v>4</v>
      </c>
      <c r="X29" s="18">
        <f t="shared" si="3"/>
        <v>70</v>
      </c>
      <c r="Y29" s="35">
        <v>1</v>
      </c>
      <c r="Z29" s="1">
        <v>16</v>
      </c>
      <c r="AA29" s="1">
        <v>1</v>
      </c>
      <c r="AB29" s="29">
        <v>16</v>
      </c>
      <c r="AC29" s="17">
        <f t="shared" si="4"/>
        <v>2</v>
      </c>
      <c r="AD29" s="18">
        <f t="shared" si="5"/>
        <v>32</v>
      </c>
      <c r="AE29" s="34">
        <f t="shared" si="6"/>
        <v>10</v>
      </c>
      <c r="AF29" s="4">
        <f t="shared" si="7"/>
        <v>10</v>
      </c>
      <c r="AG29" s="16">
        <f t="shared" si="8"/>
        <v>146</v>
      </c>
    </row>
    <row r="30" spans="1:33" ht="15.75">
      <c r="A30" s="17">
        <v>23</v>
      </c>
      <c r="B30" s="1" t="s">
        <v>60</v>
      </c>
      <c r="C30" s="1">
        <v>1</v>
      </c>
      <c r="D30" s="1">
        <v>5</v>
      </c>
      <c r="E30" s="1"/>
      <c r="F30" s="1">
        <v>4</v>
      </c>
      <c r="G30" s="1">
        <v>1</v>
      </c>
      <c r="H30" s="1">
        <v>9</v>
      </c>
      <c r="I30" s="1">
        <v>1</v>
      </c>
      <c r="J30" s="29">
        <v>6</v>
      </c>
      <c r="K30" s="17">
        <f t="shared" si="0"/>
        <v>3</v>
      </c>
      <c r="L30" s="18">
        <f t="shared" si="1"/>
        <v>24</v>
      </c>
      <c r="M30" s="35">
        <v>1</v>
      </c>
      <c r="N30" s="1">
        <v>5</v>
      </c>
      <c r="O30" s="1">
        <v>1</v>
      </c>
      <c r="P30" s="1">
        <v>7</v>
      </c>
      <c r="Q30" s="1">
        <v>1</v>
      </c>
      <c r="R30" s="1">
        <v>10</v>
      </c>
      <c r="S30" s="1"/>
      <c r="T30" s="1"/>
      <c r="U30" s="1">
        <v>1</v>
      </c>
      <c r="V30" s="29">
        <v>8</v>
      </c>
      <c r="W30" s="17">
        <f t="shared" si="2"/>
        <v>4</v>
      </c>
      <c r="X30" s="18">
        <f t="shared" si="3"/>
        <v>30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7</v>
      </c>
      <c r="AF30" s="4">
        <f t="shared" si="7"/>
        <v>7</v>
      </c>
      <c r="AG30" s="16">
        <f t="shared" si="8"/>
        <v>54</v>
      </c>
    </row>
    <row r="31" spans="1:33" ht="15.75">
      <c r="A31" s="17">
        <v>24</v>
      </c>
      <c r="B31" s="1" t="s">
        <v>61</v>
      </c>
      <c r="C31" s="1">
        <v>1</v>
      </c>
      <c r="D31" s="1">
        <v>7</v>
      </c>
      <c r="E31" s="1"/>
      <c r="F31" s="1">
        <v>3</v>
      </c>
      <c r="G31" s="1"/>
      <c r="H31" s="1">
        <v>3</v>
      </c>
      <c r="I31" s="1">
        <v>1</v>
      </c>
      <c r="J31" s="29">
        <v>10</v>
      </c>
      <c r="K31" s="17">
        <f t="shared" si="0"/>
        <v>2</v>
      </c>
      <c r="L31" s="18">
        <f t="shared" si="1"/>
        <v>23</v>
      </c>
      <c r="M31" s="35"/>
      <c r="N31" s="1">
        <v>3</v>
      </c>
      <c r="O31" s="1"/>
      <c r="P31" s="1">
        <v>4</v>
      </c>
      <c r="Q31" s="1">
        <v>1</v>
      </c>
      <c r="R31" s="1">
        <v>11</v>
      </c>
      <c r="S31" s="1"/>
      <c r="T31" s="1"/>
      <c r="U31" s="1">
        <v>1</v>
      </c>
      <c r="V31" s="29">
        <v>7</v>
      </c>
      <c r="W31" s="17">
        <f t="shared" si="2"/>
        <v>2</v>
      </c>
      <c r="X31" s="18">
        <f t="shared" si="3"/>
        <v>25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4</v>
      </c>
      <c r="AF31" s="4">
        <f t="shared" si="7"/>
        <v>4</v>
      </c>
      <c r="AG31" s="16">
        <f t="shared" si="8"/>
        <v>48</v>
      </c>
    </row>
    <row r="32" spans="1:33" ht="15.75">
      <c r="A32" s="17">
        <v>25</v>
      </c>
      <c r="B32" s="1" t="s">
        <v>17</v>
      </c>
      <c r="C32" s="1">
        <v>1</v>
      </c>
      <c r="D32" s="1">
        <v>6</v>
      </c>
      <c r="E32" s="1">
        <v>1</v>
      </c>
      <c r="F32" s="1">
        <v>5</v>
      </c>
      <c r="G32" s="1"/>
      <c r="H32" s="1"/>
      <c r="I32" s="1">
        <v>1</v>
      </c>
      <c r="J32" s="29">
        <v>5</v>
      </c>
      <c r="K32" s="17">
        <f t="shared" si="0"/>
        <v>3</v>
      </c>
      <c r="L32" s="18">
        <f t="shared" si="1"/>
        <v>16</v>
      </c>
      <c r="M32" s="35">
        <v>1</v>
      </c>
      <c r="N32" s="1">
        <v>5</v>
      </c>
      <c r="O32" s="1">
        <v>1</v>
      </c>
      <c r="P32" s="1">
        <v>5</v>
      </c>
      <c r="Q32" s="1">
        <v>1</v>
      </c>
      <c r="R32" s="1">
        <v>7</v>
      </c>
      <c r="S32" s="1">
        <v>1</v>
      </c>
      <c r="T32" s="1">
        <v>7</v>
      </c>
      <c r="U32" s="1">
        <v>1</v>
      </c>
      <c r="V32" s="29">
        <v>5</v>
      </c>
      <c r="W32" s="17">
        <f t="shared" si="2"/>
        <v>5</v>
      </c>
      <c r="X32" s="18">
        <f t="shared" si="3"/>
        <v>29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f t="shared" si="7"/>
        <v>8</v>
      </c>
      <c r="AG32" s="16">
        <f t="shared" si="8"/>
        <v>45</v>
      </c>
    </row>
    <row r="33" spans="1:33" ht="15.75">
      <c r="A33" s="17">
        <v>26</v>
      </c>
      <c r="B33" s="1" t="s">
        <v>55</v>
      </c>
      <c r="C33" s="1"/>
      <c r="D33" s="1">
        <v>2</v>
      </c>
      <c r="E33" s="1"/>
      <c r="F33" s="1"/>
      <c r="G33" s="1">
        <v>1</v>
      </c>
      <c r="H33" s="1">
        <v>5</v>
      </c>
      <c r="I33" s="1"/>
      <c r="J33" s="29"/>
      <c r="K33" s="17">
        <f t="shared" si="0"/>
        <v>1</v>
      </c>
      <c r="L33" s="18">
        <f t="shared" si="1"/>
        <v>7</v>
      </c>
      <c r="M33" s="35"/>
      <c r="N33" s="1">
        <v>1</v>
      </c>
      <c r="O33" s="1">
        <v>1</v>
      </c>
      <c r="P33" s="1">
        <v>5</v>
      </c>
      <c r="Q33" s="1"/>
      <c r="R33" s="1">
        <v>4</v>
      </c>
      <c r="S33" s="1"/>
      <c r="T33" s="1"/>
      <c r="U33" s="1">
        <v>1</v>
      </c>
      <c r="V33" s="29">
        <v>5</v>
      </c>
      <c r="W33" s="17">
        <f t="shared" si="2"/>
        <v>2</v>
      </c>
      <c r="X33" s="18">
        <f t="shared" si="3"/>
        <v>15</v>
      </c>
      <c r="Y33" s="35"/>
      <c r="Z33" s="1"/>
      <c r="AA33" s="1"/>
      <c r="AB33" s="29"/>
      <c r="AC33" s="17" t="s">
        <v>99</v>
      </c>
      <c r="AD33" s="18">
        <f t="shared" si="5"/>
        <v>0</v>
      </c>
      <c r="AE33" s="34">
        <f>K33+W33</f>
        <v>3</v>
      </c>
      <c r="AF33" s="4">
        <f t="shared" si="7"/>
        <v>3</v>
      </c>
      <c r="AG33" s="16">
        <f t="shared" si="8"/>
        <v>22</v>
      </c>
    </row>
    <row r="34" spans="1:33" ht="15.75">
      <c r="A34" s="17">
        <v>27</v>
      </c>
      <c r="B34" s="1" t="s">
        <v>18</v>
      </c>
      <c r="C34" s="1">
        <v>1</v>
      </c>
      <c r="D34" s="1">
        <v>6</v>
      </c>
      <c r="E34" s="1">
        <v>1</v>
      </c>
      <c r="F34" s="1">
        <v>5</v>
      </c>
      <c r="G34" s="1"/>
      <c r="H34" s="1">
        <v>4</v>
      </c>
      <c r="I34" s="1"/>
      <c r="J34" s="29">
        <v>1</v>
      </c>
      <c r="K34" s="17">
        <f t="shared" si="0"/>
        <v>2</v>
      </c>
      <c r="L34" s="18">
        <f t="shared" si="1"/>
        <v>16</v>
      </c>
      <c r="M34" s="35">
        <v>1</v>
      </c>
      <c r="N34" s="1">
        <v>5</v>
      </c>
      <c r="O34" s="1">
        <v>1</v>
      </c>
      <c r="P34" s="1">
        <v>6</v>
      </c>
      <c r="Q34" s="1">
        <v>1</v>
      </c>
      <c r="R34" s="1">
        <v>12</v>
      </c>
      <c r="S34" s="1"/>
      <c r="T34" s="1"/>
      <c r="U34" s="1">
        <v>1</v>
      </c>
      <c r="V34" s="29">
        <v>7</v>
      </c>
      <c r="W34" s="17">
        <f t="shared" si="2"/>
        <v>4</v>
      </c>
      <c r="X34" s="18">
        <f t="shared" si="3"/>
        <v>30</v>
      </c>
      <c r="Y34" s="35"/>
      <c r="Z34" s="1"/>
      <c r="AA34" s="1"/>
      <c r="AB34" s="29"/>
      <c r="AC34" s="17">
        <f aca="true" t="shared" si="9" ref="AC34:AC39">Y34+AA34</f>
        <v>0</v>
      </c>
      <c r="AD34" s="18">
        <f t="shared" si="5"/>
        <v>0</v>
      </c>
      <c r="AE34" s="34">
        <f t="shared" si="6"/>
        <v>6</v>
      </c>
      <c r="AF34" s="4">
        <f t="shared" si="7"/>
        <v>6</v>
      </c>
      <c r="AG34" s="16">
        <f t="shared" si="8"/>
        <v>46</v>
      </c>
    </row>
    <row r="35" spans="1:33" ht="15.75">
      <c r="A35" s="17">
        <v>28</v>
      </c>
      <c r="B35" s="1" t="s">
        <v>23</v>
      </c>
      <c r="C35" s="1">
        <v>1</v>
      </c>
      <c r="D35" s="1">
        <v>9</v>
      </c>
      <c r="E35" s="1">
        <v>1</v>
      </c>
      <c r="F35" s="1">
        <v>7</v>
      </c>
      <c r="G35" s="1">
        <v>1</v>
      </c>
      <c r="H35" s="1">
        <v>9</v>
      </c>
      <c r="I35" s="1">
        <v>1</v>
      </c>
      <c r="J35" s="29">
        <v>5</v>
      </c>
      <c r="K35" s="17">
        <f t="shared" si="0"/>
        <v>4</v>
      </c>
      <c r="L35" s="18">
        <f t="shared" si="1"/>
        <v>30</v>
      </c>
      <c r="M35" s="35">
        <v>1</v>
      </c>
      <c r="N35" s="1">
        <v>8</v>
      </c>
      <c r="O35" s="1">
        <v>1</v>
      </c>
      <c r="P35" s="1">
        <v>7</v>
      </c>
      <c r="Q35" s="1">
        <v>1</v>
      </c>
      <c r="R35" s="1">
        <v>8</v>
      </c>
      <c r="S35" s="1"/>
      <c r="T35" s="1"/>
      <c r="U35" s="1">
        <v>1</v>
      </c>
      <c r="V35" s="29">
        <v>7</v>
      </c>
      <c r="W35" s="17">
        <f t="shared" si="2"/>
        <v>4</v>
      </c>
      <c r="X35" s="18">
        <f t="shared" si="3"/>
        <v>30</v>
      </c>
      <c r="Y35" s="35"/>
      <c r="Z35" s="1"/>
      <c r="AA35" s="1"/>
      <c r="AB35" s="29"/>
      <c r="AC35" s="17">
        <f t="shared" si="9"/>
        <v>0</v>
      </c>
      <c r="AD35" s="18">
        <f t="shared" si="5"/>
        <v>0</v>
      </c>
      <c r="AE35" s="34">
        <f t="shared" si="6"/>
        <v>8</v>
      </c>
      <c r="AF35" s="4">
        <f t="shared" si="7"/>
        <v>8</v>
      </c>
      <c r="AG35" s="16">
        <f t="shared" si="8"/>
        <v>60</v>
      </c>
    </row>
    <row r="36" spans="1:33" ht="15.75">
      <c r="A36" s="17">
        <v>29</v>
      </c>
      <c r="B36" s="1" t="s">
        <v>25</v>
      </c>
      <c r="C36" s="1"/>
      <c r="D36" s="1"/>
      <c r="E36" s="1">
        <v>1</v>
      </c>
      <c r="F36" s="1">
        <v>6</v>
      </c>
      <c r="G36" s="1"/>
      <c r="H36" s="1"/>
      <c r="I36" s="1"/>
      <c r="J36" s="29">
        <v>1</v>
      </c>
      <c r="K36" s="17">
        <f t="shared" si="0"/>
        <v>1</v>
      </c>
      <c r="L36" s="18">
        <f t="shared" si="1"/>
        <v>7</v>
      </c>
      <c r="M36" s="35">
        <v>1</v>
      </c>
      <c r="N36" s="1">
        <v>5</v>
      </c>
      <c r="O36" s="1"/>
      <c r="P36" s="1"/>
      <c r="Q36" s="1">
        <v>1</v>
      </c>
      <c r="R36" s="1">
        <v>6</v>
      </c>
      <c r="S36" s="1"/>
      <c r="T36" s="1"/>
      <c r="U36" s="1"/>
      <c r="V36" s="29">
        <v>2</v>
      </c>
      <c r="W36" s="17">
        <f t="shared" si="2"/>
        <v>2</v>
      </c>
      <c r="X36" s="18">
        <f t="shared" si="3"/>
        <v>13</v>
      </c>
      <c r="Y36" s="35"/>
      <c r="Z36" s="1"/>
      <c r="AA36" s="1"/>
      <c r="AB36" s="29"/>
      <c r="AC36" s="17">
        <f t="shared" si="9"/>
        <v>0</v>
      </c>
      <c r="AD36" s="18">
        <f t="shared" si="5"/>
        <v>0</v>
      </c>
      <c r="AE36" s="34">
        <f t="shared" si="6"/>
        <v>3</v>
      </c>
      <c r="AF36" s="4">
        <f t="shared" si="7"/>
        <v>3</v>
      </c>
      <c r="AG36" s="16">
        <f t="shared" si="8"/>
        <v>20</v>
      </c>
    </row>
    <row r="37" spans="1:33" ht="15.75">
      <c r="A37" s="17">
        <v>30</v>
      </c>
      <c r="B37" s="1" t="s">
        <v>91</v>
      </c>
      <c r="C37" s="1">
        <v>1</v>
      </c>
      <c r="D37" s="1">
        <v>5</v>
      </c>
      <c r="E37" s="1"/>
      <c r="F37" s="1">
        <v>1</v>
      </c>
      <c r="G37" s="1">
        <v>1</v>
      </c>
      <c r="H37" s="1">
        <v>5</v>
      </c>
      <c r="I37" s="1"/>
      <c r="J37" s="29"/>
      <c r="K37" s="17">
        <f t="shared" si="0"/>
        <v>2</v>
      </c>
      <c r="L37" s="18">
        <f t="shared" si="1"/>
        <v>11</v>
      </c>
      <c r="M37" s="35"/>
      <c r="N37" s="1"/>
      <c r="O37" s="1"/>
      <c r="P37" s="1"/>
      <c r="Q37" s="1"/>
      <c r="R37" s="1"/>
      <c r="S37" s="1"/>
      <c r="T37" s="1"/>
      <c r="U37" s="1"/>
      <c r="V37" s="29"/>
      <c r="W37" s="17">
        <f t="shared" si="2"/>
        <v>0</v>
      </c>
      <c r="X37" s="18">
        <f t="shared" si="3"/>
        <v>0</v>
      </c>
      <c r="Y37" s="35"/>
      <c r="Z37" s="1"/>
      <c r="AA37" s="1"/>
      <c r="AB37" s="29"/>
      <c r="AC37" s="17">
        <f t="shared" si="9"/>
        <v>0</v>
      </c>
      <c r="AD37" s="18">
        <f t="shared" si="5"/>
        <v>0</v>
      </c>
      <c r="AE37" s="34">
        <f t="shared" si="6"/>
        <v>2</v>
      </c>
      <c r="AF37" s="4">
        <f t="shared" si="7"/>
        <v>2</v>
      </c>
      <c r="AG37" s="16">
        <f t="shared" si="8"/>
        <v>11</v>
      </c>
    </row>
    <row r="38" spans="1:33" ht="15.75">
      <c r="A38" s="17">
        <v>31</v>
      </c>
      <c r="B38" s="1" t="s">
        <v>59</v>
      </c>
      <c r="C38" s="1">
        <v>1</v>
      </c>
      <c r="D38" s="1">
        <v>5</v>
      </c>
      <c r="E38" s="1">
        <v>1</v>
      </c>
      <c r="F38" s="1">
        <v>10</v>
      </c>
      <c r="G38" s="1">
        <v>1</v>
      </c>
      <c r="H38" s="1">
        <v>8</v>
      </c>
      <c r="I38" s="1">
        <v>1</v>
      </c>
      <c r="J38" s="29">
        <v>10</v>
      </c>
      <c r="K38" s="17">
        <f t="shared" si="0"/>
        <v>4</v>
      </c>
      <c r="L38" s="18">
        <f t="shared" si="1"/>
        <v>33</v>
      </c>
      <c r="M38" s="35">
        <v>1</v>
      </c>
      <c r="N38" s="1">
        <v>6</v>
      </c>
      <c r="O38" s="1">
        <v>1</v>
      </c>
      <c r="P38" s="1">
        <v>8</v>
      </c>
      <c r="Q38" s="1">
        <v>1</v>
      </c>
      <c r="R38" s="1">
        <v>10</v>
      </c>
      <c r="S38" s="1"/>
      <c r="T38" s="1"/>
      <c r="U38" s="1">
        <v>1</v>
      </c>
      <c r="V38" s="29">
        <v>18</v>
      </c>
      <c r="W38" s="17">
        <f t="shared" si="2"/>
        <v>4</v>
      </c>
      <c r="X38" s="18">
        <f t="shared" si="3"/>
        <v>42</v>
      </c>
      <c r="Y38" s="35"/>
      <c r="Z38" s="1"/>
      <c r="AA38" s="1"/>
      <c r="AB38" s="29"/>
      <c r="AC38" s="17">
        <f t="shared" si="9"/>
        <v>0</v>
      </c>
      <c r="AD38" s="18">
        <f t="shared" si="5"/>
        <v>0</v>
      </c>
      <c r="AE38" s="34">
        <f t="shared" si="6"/>
        <v>8</v>
      </c>
      <c r="AF38" s="4">
        <f t="shared" si="7"/>
        <v>8</v>
      </c>
      <c r="AG38" s="16">
        <f t="shared" si="8"/>
        <v>75</v>
      </c>
    </row>
    <row r="39" spans="1:33" ht="15.75">
      <c r="A39" s="17">
        <v>32</v>
      </c>
      <c r="B39" s="1" t="s">
        <v>27</v>
      </c>
      <c r="C39" s="1">
        <v>1</v>
      </c>
      <c r="D39" s="1">
        <v>7</v>
      </c>
      <c r="E39" s="1">
        <v>1</v>
      </c>
      <c r="F39" s="1">
        <v>6</v>
      </c>
      <c r="G39" s="1">
        <v>1</v>
      </c>
      <c r="H39" s="1">
        <v>7</v>
      </c>
      <c r="I39" s="1">
        <v>1</v>
      </c>
      <c r="J39" s="29">
        <v>5</v>
      </c>
      <c r="K39" s="17">
        <f t="shared" si="0"/>
        <v>4</v>
      </c>
      <c r="L39" s="18">
        <f t="shared" si="1"/>
        <v>25</v>
      </c>
      <c r="M39" s="35">
        <v>1</v>
      </c>
      <c r="N39" s="1">
        <v>5</v>
      </c>
      <c r="O39" s="1">
        <v>1</v>
      </c>
      <c r="P39" s="1">
        <v>5</v>
      </c>
      <c r="Q39" s="1">
        <v>1</v>
      </c>
      <c r="R39" s="1">
        <v>8</v>
      </c>
      <c r="S39" s="1"/>
      <c r="T39" s="1"/>
      <c r="U39" s="1">
        <v>1</v>
      </c>
      <c r="V39" s="29">
        <v>7</v>
      </c>
      <c r="W39" s="17">
        <f t="shared" si="2"/>
        <v>4</v>
      </c>
      <c r="X39" s="18">
        <f t="shared" si="3"/>
        <v>25</v>
      </c>
      <c r="Y39" s="35"/>
      <c r="Z39" s="1"/>
      <c r="AA39" s="1"/>
      <c r="AB39" s="29"/>
      <c r="AC39" s="17">
        <f t="shared" si="9"/>
        <v>0</v>
      </c>
      <c r="AD39" s="18">
        <f t="shared" si="5"/>
        <v>0</v>
      </c>
      <c r="AE39" s="34">
        <f t="shared" si="6"/>
        <v>8</v>
      </c>
      <c r="AF39" s="4">
        <f t="shared" si="7"/>
        <v>8</v>
      </c>
      <c r="AG39" s="16">
        <f t="shared" si="8"/>
        <v>50</v>
      </c>
    </row>
    <row r="40" spans="1:33" ht="16.5" thickBot="1">
      <c r="A40" s="19"/>
      <c r="B40" s="5"/>
      <c r="C40" s="5"/>
      <c r="D40" s="5"/>
      <c r="E40" s="5"/>
      <c r="F40" s="5"/>
      <c r="G40" s="5"/>
      <c r="H40" s="5"/>
      <c r="I40" s="5"/>
      <c r="J40" s="30"/>
      <c r="K40" s="19"/>
      <c r="L40" s="41"/>
      <c r="M40" s="45"/>
      <c r="N40" s="5"/>
      <c r="O40" s="5"/>
      <c r="P40" s="5"/>
      <c r="Q40" s="5"/>
      <c r="R40" s="5"/>
      <c r="S40" s="5"/>
      <c r="T40" s="5"/>
      <c r="U40" s="5"/>
      <c r="V40" s="30"/>
      <c r="W40" s="19"/>
      <c r="X40" s="41"/>
      <c r="Y40" s="45"/>
      <c r="Z40" s="5"/>
      <c r="AA40" s="5"/>
      <c r="AB40" s="30"/>
      <c r="AC40" s="19"/>
      <c r="AD40" s="41"/>
      <c r="AE40" s="36"/>
      <c r="AF40" s="6"/>
      <c r="AG40" s="20"/>
    </row>
    <row r="41" spans="1:33" ht="16.5" thickBot="1">
      <c r="A41" s="9"/>
      <c r="B41" s="10" t="s">
        <v>34</v>
      </c>
      <c r="C41" s="11">
        <f aca="true" t="shared" si="10" ref="C41:AG41">C8+C9+C10+C11+C12+C13+C14+C15+C16+C17+C18+C19+C20+C21+C22+C23+C24+C25+C26+C27+C28+C29</f>
        <v>22</v>
      </c>
      <c r="D41" s="11">
        <f t="shared" si="10"/>
        <v>258</v>
      </c>
      <c r="E41" s="11">
        <f t="shared" si="10"/>
        <v>21</v>
      </c>
      <c r="F41" s="11">
        <f t="shared" si="10"/>
        <v>265</v>
      </c>
      <c r="G41" s="11">
        <f t="shared" si="10"/>
        <v>22</v>
      </c>
      <c r="H41" s="11">
        <f t="shared" si="10"/>
        <v>232</v>
      </c>
      <c r="I41" s="11">
        <f t="shared" si="10"/>
        <v>21</v>
      </c>
      <c r="J41" s="31">
        <f t="shared" si="10"/>
        <v>312</v>
      </c>
      <c r="K41" s="42">
        <f t="shared" si="10"/>
        <v>86</v>
      </c>
      <c r="L41" s="12">
        <f t="shared" si="10"/>
        <v>1067</v>
      </c>
      <c r="M41" s="37">
        <f t="shared" si="10"/>
        <v>21</v>
      </c>
      <c r="N41" s="11">
        <f t="shared" si="10"/>
        <v>300</v>
      </c>
      <c r="O41" s="11">
        <f t="shared" si="10"/>
        <v>24</v>
      </c>
      <c r="P41" s="11">
        <f t="shared" si="10"/>
        <v>348</v>
      </c>
      <c r="Q41" s="11">
        <f t="shared" si="10"/>
        <v>22</v>
      </c>
      <c r="R41" s="11">
        <f t="shared" si="10"/>
        <v>375</v>
      </c>
      <c r="S41" s="11">
        <f t="shared" si="10"/>
        <v>12</v>
      </c>
      <c r="T41" s="11">
        <f t="shared" si="10"/>
        <v>175</v>
      </c>
      <c r="U41" s="11">
        <f t="shared" si="10"/>
        <v>23</v>
      </c>
      <c r="V41" s="31">
        <f t="shared" si="10"/>
        <v>388</v>
      </c>
      <c r="W41" s="42">
        <f t="shared" si="10"/>
        <v>102</v>
      </c>
      <c r="X41" s="12">
        <f t="shared" si="10"/>
        <v>1586</v>
      </c>
      <c r="Y41" s="37">
        <f t="shared" si="10"/>
        <v>24</v>
      </c>
      <c r="Z41" s="11">
        <f t="shared" si="10"/>
        <v>348</v>
      </c>
      <c r="AA41" s="11">
        <f t="shared" si="10"/>
        <v>23</v>
      </c>
      <c r="AB41" s="11">
        <f t="shared" si="10"/>
        <v>305</v>
      </c>
      <c r="AC41" s="42">
        <f t="shared" si="10"/>
        <v>47</v>
      </c>
      <c r="AD41" s="12">
        <f t="shared" si="10"/>
        <v>653</v>
      </c>
      <c r="AE41" s="42">
        <f t="shared" si="10"/>
        <v>235</v>
      </c>
      <c r="AF41" s="11">
        <f t="shared" si="10"/>
        <v>235</v>
      </c>
      <c r="AG41" s="12">
        <f t="shared" si="10"/>
        <v>3306</v>
      </c>
    </row>
    <row r="42" spans="1:33" ht="15.75">
      <c r="A42" s="21"/>
      <c r="B42" s="3" t="s">
        <v>35</v>
      </c>
      <c r="C42" s="7">
        <f aca="true" t="shared" si="11" ref="C42:AG42">C15+C19+C20+C27</f>
        <v>5</v>
      </c>
      <c r="D42" s="7">
        <f t="shared" si="11"/>
        <v>72</v>
      </c>
      <c r="E42" s="7">
        <f t="shared" si="11"/>
        <v>5</v>
      </c>
      <c r="F42" s="7">
        <f t="shared" si="11"/>
        <v>71</v>
      </c>
      <c r="G42" s="7">
        <f t="shared" si="11"/>
        <v>5</v>
      </c>
      <c r="H42" s="7">
        <f t="shared" si="11"/>
        <v>64</v>
      </c>
      <c r="I42" s="7">
        <f t="shared" si="11"/>
        <v>4</v>
      </c>
      <c r="J42" s="32">
        <f t="shared" si="11"/>
        <v>78</v>
      </c>
      <c r="K42" s="21">
        <f t="shared" si="11"/>
        <v>19</v>
      </c>
      <c r="L42" s="43">
        <f t="shared" si="11"/>
        <v>285</v>
      </c>
      <c r="M42" s="46">
        <f t="shared" si="11"/>
        <v>5</v>
      </c>
      <c r="N42" s="7">
        <f t="shared" si="11"/>
        <v>96</v>
      </c>
      <c r="O42" s="7">
        <f t="shared" si="11"/>
        <v>6</v>
      </c>
      <c r="P42" s="7">
        <f t="shared" si="11"/>
        <v>107</v>
      </c>
      <c r="Q42" s="7">
        <f t="shared" si="11"/>
        <v>5</v>
      </c>
      <c r="R42" s="7">
        <f t="shared" si="11"/>
        <v>103</v>
      </c>
      <c r="S42" s="7">
        <f t="shared" si="11"/>
        <v>4</v>
      </c>
      <c r="T42" s="7">
        <f t="shared" si="11"/>
        <v>75</v>
      </c>
      <c r="U42" s="7">
        <f t="shared" si="11"/>
        <v>5</v>
      </c>
      <c r="V42" s="32">
        <f t="shared" si="11"/>
        <v>108</v>
      </c>
      <c r="W42" s="21">
        <f t="shared" si="11"/>
        <v>25</v>
      </c>
      <c r="X42" s="43">
        <f t="shared" si="11"/>
        <v>489</v>
      </c>
      <c r="Y42" s="46">
        <f t="shared" si="11"/>
        <v>6</v>
      </c>
      <c r="Z42" s="7">
        <f t="shared" si="11"/>
        <v>107</v>
      </c>
      <c r="AA42" s="7">
        <f t="shared" si="11"/>
        <v>5</v>
      </c>
      <c r="AB42" s="32">
        <f t="shared" si="11"/>
        <v>85</v>
      </c>
      <c r="AC42" s="21">
        <f t="shared" si="11"/>
        <v>11</v>
      </c>
      <c r="AD42" s="43">
        <f t="shared" si="11"/>
        <v>192</v>
      </c>
      <c r="AE42" s="70">
        <f t="shared" si="11"/>
        <v>55</v>
      </c>
      <c r="AF42" s="68">
        <f t="shared" si="11"/>
        <v>55</v>
      </c>
      <c r="AG42" s="71">
        <f t="shared" si="11"/>
        <v>966</v>
      </c>
    </row>
    <row r="43" spans="1:34" ht="16.5" thickBot="1">
      <c r="A43" s="19"/>
      <c r="B43" s="2" t="s">
        <v>36</v>
      </c>
      <c r="C43" s="5">
        <f aca="true" t="shared" si="12" ref="C43:AG43">C8+C9+C10+C11+C12+C13+C14+C16+C17+C18+C21+C22+C23+C24+C25+C26+C28+C29</f>
        <v>17</v>
      </c>
      <c r="D43" s="5">
        <f t="shared" si="12"/>
        <v>186</v>
      </c>
      <c r="E43" s="5">
        <f t="shared" si="12"/>
        <v>16</v>
      </c>
      <c r="F43" s="5">
        <f t="shared" si="12"/>
        <v>194</v>
      </c>
      <c r="G43" s="5">
        <f t="shared" si="12"/>
        <v>17</v>
      </c>
      <c r="H43" s="5">
        <f t="shared" si="12"/>
        <v>168</v>
      </c>
      <c r="I43" s="5">
        <f t="shared" si="12"/>
        <v>17</v>
      </c>
      <c r="J43" s="30">
        <f t="shared" si="12"/>
        <v>234</v>
      </c>
      <c r="K43" s="19">
        <f t="shared" si="12"/>
        <v>67</v>
      </c>
      <c r="L43" s="41">
        <f t="shared" si="12"/>
        <v>782</v>
      </c>
      <c r="M43" s="45">
        <f t="shared" si="12"/>
        <v>16</v>
      </c>
      <c r="N43" s="5">
        <f t="shared" si="12"/>
        <v>204</v>
      </c>
      <c r="O43" s="5">
        <f t="shared" si="12"/>
        <v>18</v>
      </c>
      <c r="P43" s="5">
        <f t="shared" si="12"/>
        <v>241</v>
      </c>
      <c r="Q43" s="5">
        <f t="shared" si="12"/>
        <v>17</v>
      </c>
      <c r="R43" s="5">
        <f t="shared" si="12"/>
        <v>272</v>
      </c>
      <c r="S43" s="5">
        <f t="shared" si="12"/>
        <v>8</v>
      </c>
      <c r="T43" s="5">
        <f t="shared" si="12"/>
        <v>100</v>
      </c>
      <c r="U43" s="5">
        <f t="shared" si="12"/>
        <v>18</v>
      </c>
      <c r="V43" s="30">
        <f t="shared" si="12"/>
        <v>280</v>
      </c>
      <c r="W43" s="19">
        <f t="shared" si="12"/>
        <v>77</v>
      </c>
      <c r="X43" s="41">
        <f t="shared" si="12"/>
        <v>1097</v>
      </c>
      <c r="Y43" s="45">
        <f t="shared" si="12"/>
        <v>18</v>
      </c>
      <c r="Z43" s="5">
        <f t="shared" si="12"/>
        <v>241</v>
      </c>
      <c r="AA43" s="5">
        <f t="shared" si="12"/>
        <v>18</v>
      </c>
      <c r="AB43" s="30"/>
      <c r="AC43" s="19">
        <f t="shared" si="12"/>
        <v>36</v>
      </c>
      <c r="AD43" s="41">
        <f t="shared" si="12"/>
        <v>461</v>
      </c>
      <c r="AE43" s="72">
        <f t="shared" si="12"/>
        <v>180</v>
      </c>
      <c r="AF43" s="69">
        <f t="shared" si="12"/>
        <v>180</v>
      </c>
      <c r="AG43" s="73">
        <f t="shared" si="12"/>
        <v>2340</v>
      </c>
      <c r="AH43" s="66"/>
    </row>
    <row r="44" spans="1:34" ht="16.5" thickBot="1">
      <c r="A44" s="9"/>
      <c r="B44" s="10" t="s">
        <v>37</v>
      </c>
      <c r="C44" s="11">
        <f aca="true" t="shared" si="13" ref="C44:AB44">C30+C31+C32+C33+C34+C35+C36+C38+C39</f>
        <v>7</v>
      </c>
      <c r="D44" s="11">
        <f t="shared" si="13"/>
        <v>47</v>
      </c>
      <c r="E44" s="11">
        <f t="shared" si="13"/>
        <v>6</v>
      </c>
      <c r="F44" s="11">
        <f t="shared" si="13"/>
        <v>46</v>
      </c>
      <c r="G44" s="11">
        <f t="shared" si="13"/>
        <v>5</v>
      </c>
      <c r="H44" s="11">
        <f t="shared" si="13"/>
        <v>45</v>
      </c>
      <c r="I44" s="11">
        <f t="shared" si="13"/>
        <v>6</v>
      </c>
      <c r="J44" s="31">
        <f t="shared" si="13"/>
        <v>43</v>
      </c>
      <c r="K44" s="42">
        <f t="shared" si="13"/>
        <v>24</v>
      </c>
      <c r="L44" s="12">
        <f t="shared" si="13"/>
        <v>181</v>
      </c>
      <c r="M44" s="37">
        <f t="shared" si="13"/>
        <v>7</v>
      </c>
      <c r="N44" s="11">
        <f t="shared" si="13"/>
        <v>43</v>
      </c>
      <c r="O44" s="11">
        <f t="shared" si="13"/>
        <v>7</v>
      </c>
      <c r="P44" s="11">
        <f t="shared" si="13"/>
        <v>47</v>
      </c>
      <c r="Q44" s="11">
        <f t="shared" si="13"/>
        <v>8</v>
      </c>
      <c r="R44" s="11">
        <f t="shared" si="13"/>
        <v>76</v>
      </c>
      <c r="S44" s="11">
        <f t="shared" si="13"/>
        <v>1</v>
      </c>
      <c r="T44" s="11">
        <f t="shared" si="13"/>
        <v>7</v>
      </c>
      <c r="U44" s="11">
        <f t="shared" si="13"/>
        <v>8</v>
      </c>
      <c r="V44" s="31">
        <f t="shared" si="13"/>
        <v>66</v>
      </c>
      <c r="W44" s="42">
        <f t="shared" si="13"/>
        <v>31</v>
      </c>
      <c r="X44" s="12">
        <f t="shared" si="13"/>
        <v>239</v>
      </c>
      <c r="Y44" s="37">
        <f t="shared" si="13"/>
        <v>0</v>
      </c>
      <c r="Z44" s="11">
        <f t="shared" si="13"/>
        <v>0</v>
      </c>
      <c r="AA44" s="11">
        <f t="shared" si="13"/>
        <v>0</v>
      </c>
      <c r="AB44" s="31">
        <f t="shared" si="13"/>
        <v>0</v>
      </c>
      <c r="AC44" s="42"/>
      <c r="AD44" s="12">
        <f>AD30+AD31+AD32+AD33+AD34+AD35+AD36+AD38+AD39</f>
        <v>0</v>
      </c>
      <c r="AE44" s="42">
        <f>AE30+AE31+AE32+AE33+AE34+AE35+AE36+AE38+AE39</f>
        <v>55</v>
      </c>
      <c r="AF44" s="11">
        <f>AF30+AF31+AF32+AF33+AF34+AF35+AF36+AF38+AF39</f>
        <v>55</v>
      </c>
      <c r="AG44" s="12">
        <f>AG30+AG31+AG32+AG33+AG34+AG35+AG36+AG38+AG39</f>
        <v>420</v>
      </c>
      <c r="AH44" s="14"/>
    </row>
    <row r="45" spans="1:33" ht="15.75">
      <c r="A45" s="21"/>
      <c r="B45" s="3" t="s">
        <v>35</v>
      </c>
      <c r="C45" s="7">
        <f aca="true" t="shared" si="14" ref="C45:J45">C35</f>
        <v>1</v>
      </c>
      <c r="D45" s="7">
        <f t="shared" si="14"/>
        <v>9</v>
      </c>
      <c r="E45" s="7">
        <f t="shared" si="14"/>
        <v>1</v>
      </c>
      <c r="F45" s="7">
        <f t="shared" si="14"/>
        <v>7</v>
      </c>
      <c r="G45" s="7">
        <f t="shared" si="14"/>
        <v>1</v>
      </c>
      <c r="H45" s="7">
        <f t="shared" si="14"/>
        <v>9</v>
      </c>
      <c r="I45" s="7">
        <f t="shared" si="14"/>
        <v>1</v>
      </c>
      <c r="J45" s="32">
        <f t="shared" si="14"/>
        <v>5</v>
      </c>
      <c r="K45" s="21">
        <f>C45+E45+G45+I45</f>
        <v>4</v>
      </c>
      <c r="L45" s="43">
        <f>D45+F45+H45+J45</f>
        <v>30</v>
      </c>
      <c r="M45" s="46">
        <f aca="true" t="shared" si="15" ref="M45:V45">M35</f>
        <v>1</v>
      </c>
      <c r="N45" s="7">
        <f t="shared" si="15"/>
        <v>8</v>
      </c>
      <c r="O45" s="7">
        <f t="shared" si="15"/>
        <v>1</v>
      </c>
      <c r="P45" s="7">
        <f t="shared" si="15"/>
        <v>7</v>
      </c>
      <c r="Q45" s="7">
        <f t="shared" si="15"/>
        <v>1</v>
      </c>
      <c r="R45" s="7">
        <f t="shared" si="15"/>
        <v>8</v>
      </c>
      <c r="S45" s="7">
        <f t="shared" si="15"/>
        <v>0</v>
      </c>
      <c r="T45" s="7">
        <f t="shared" si="15"/>
        <v>0</v>
      </c>
      <c r="U45" s="7">
        <f t="shared" si="15"/>
        <v>1</v>
      </c>
      <c r="V45" s="32">
        <f t="shared" si="15"/>
        <v>7</v>
      </c>
      <c r="W45" s="21">
        <f>M45+O45+Q45+S45+U45</f>
        <v>4</v>
      </c>
      <c r="X45" s="43">
        <f>N45+P45+R45+T45+V45</f>
        <v>30</v>
      </c>
      <c r="Y45" s="46">
        <f>Y35</f>
        <v>0</v>
      </c>
      <c r="Z45" s="7">
        <f>Z35</f>
        <v>0</v>
      </c>
      <c r="AA45" s="7">
        <f>AA35</f>
        <v>0</v>
      </c>
      <c r="AB45" s="32">
        <f>AB35</f>
        <v>0</v>
      </c>
      <c r="AC45" s="21">
        <f>AC35</f>
        <v>0</v>
      </c>
      <c r="AD45" s="43">
        <f>Z45+AB45</f>
        <v>0</v>
      </c>
      <c r="AE45" s="57">
        <f>K45+W45+AC45</f>
        <v>8</v>
      </c>
      <c r="AF45" s="8">
        <f>AF35</f>
        <v>8</v>
      </c>
      <c r="AG45" s="22">
        <f>L45+X45+AD45</f>
        <v>60</v>
      </c>
    </row>
    <row r="46" spans="1:33" ht="16.5" thickBot="1">
      <c r="A46" s="19"/>
      <c r="B46" s="2" t="s">
        <v>36</v>
      </c>
      <c r="C46" s="5">
        <f aca="true" t="shared" si="16" ref="C46:AB46">C30+C31+C32+C33+C34+C36+C38+C39</f>
        <v>6</v>
      </c>
      <c r="D46" s="5">
        <f t="shared" si="16"/>
        <v>38</v>
      </c>
      <c r="E46" s="5">
        <f t="shared" si="16"/>
        <v>5</v>
      </c>
      <c r="F46" s="5">
        <f t="shared" si="16"/>
        <v>39</v>
      </c>
      <c r="G46" s="5">
        <f t="shared" si="16"/>
        <v>4</v>
      </c>
      <c r="H46" s="5">
        <f t="shared" si="16"/>
        <v>36</v>
      </c>
      <c r="I46" s="5">
        <f t="shared" si="16"/>
        <v>5</v>
      </c>
      <c r="J46" s="30">
        <f t="shared" si="16"/>
        <v>38</v>
      </c>
      <c r="K46" s="19">
        <f t="shared" si="16"/>
        <v>20</v>
      </c>
      <c r="L46" s="41">
        <f t="shared" si="16"/>
        <v>151</v>
      </c>
      <c r="M46" s="45">
        <f t="shared" si="16"/>
        <v>6</v>
      </c>
      <c r="N46" s="5">
        <f t="shared" si="16"/>
        <v>35</v>
      </c>
      <c r="O46" s="5">
        <f t="shared" si="16"/>
        <v>6</v>
      </c>
      <c r="P46" s="5">
        <f t="shared" si="16"/>
        <v>40</v>
      </c>
      <c r="Q46" s="5">
        <f t="shared" si="16"/>
        <v>7</v>
      </c>
      <c r="R46" s="5">
        <f t="shared" si="16"/>
        <v>68</v>
      </c>
      <c r="S46" s="5">
        <f t="shared" si="16"/>
        <v>1</v>
      </c>
      <c r="T46" s="5">
        <f t="shared" si="16"/>
        <v>7</v>
      </c>
      <c r="U46" s="5">
        <f t="shared" si="16"/>
        <v>7</v>
      </c>
      <c r="V46" s="30">
        <f t="shared" si="16"/>
        <v>59</v>
      </c>
      <c r="W46" s="19">
        <f t="shared" si="16"/>
        <v>27</v>
      </c>
      <c r="X46" s="41">
        <f t="shared" si="16"/>
        <v>209</v>
      </c>
      <c r="Y46" s="45">
        <f t="shared" si="16"/>
        <v>0</v>
      </c>
      <c r="Z46" s="5">
        <f t="shared" si="16"/>
        <v>0</v>
      </c>
      <c r="AA46" s="5">
        <f t="shared" si="16"/>
        <v>0</v>
      </c>
      <c r="AB46" s="30">
        <f t="shared" si="16"/>
        <v>0</v>
      </c>
      <c r="AC46" s="83"/>
      <c r="AD46" s="41">
        <f>AD30+AD31+AD32+AD33+AD34+AD36+AD38+AD39</f>
        <v>0</v>
      </c>
      <c r="AE46" s="72">
        <f>AE30+AE31+AE32+AE33+AE34+AE36+AE38+AE39</f>
        <v>47</v>
      </c>
      <c r="AF46" s="69">
        <f>AF30+AF31+AF32+AF33+AF34+AF36+AF38+AF39</f>
        <v>47</v>
      </c>
      <c r="AG46" s="73">
        <f>AG30+AG31+AG32+AG33+AG34+AG36+AG38+AG39</f>
        <v>360</v>
      </c>
    </row>
    <row r="47" spans="1:33" ht="16.5" thickBot="1">
      <c r="A47" s="9"/>
      <c r="B47" s="10" t="s">
        <v>38</v>
      </c>
      <c r="C47" s="11">
        <f aca="true" t="shared" si="17" ref="C47:AG47">C37</f>
        <v>1</v>
      </c>
      <c r="D47" s="11">
        <f t="shared" si="17"/>
        <v>5</v>
      </c>
      <c r="E47" s="11">
        <f t="shared" si="17"/>
        <v>0</v>
      </c>
      <c r="F47" s="11">
        <f t="shared" si="17"/>
        <v>1</v>
      </c>
      <c r="G47" s="11">
        <f t="shared" si="17"/>
        <v>1</v>
      </c>
      <c r="H47" s="11">
        <f t="shared" si="17"/>
        <v>5</v>
      </c>
      <c r="I47" s="11">
        <f t="shared" si="17"/>
        <v>0</v>
      </c>
      <c r="J47" s="31">
        <f t="shared" si="17"/>
        <v>0</v>
      </c>
      <c r="K47" s="42">
        <f t="shared" si="17"/>
        <v>2</v>
      </c>
      <c r="L47" s="12">
        <f t="shared" si="17"/>
        <v>11</v>
      </c>
      <c r="M47" s="37">
        <f t="shared" si="17"/>
        <v>0</v>
      </c>
      <c r="N47" s="11">
        <f t="shared" si="17"/>
        <v>0</v>
      </c>
      <c r="O47" s="11">
        <f t="shared" si="17"/>
        <v>0</v>
      </c>
      <c r="P47" s="11">
        <f t="shared" si="17"/>
        <v>0</v>
      </c>
      <c r="Q47" s="11">
        <f t="shared" si="17"/>
        <v>0</v>
      </c>
      <c r="R47" s="11">
        <f t="shared" si="17"/>
        <v>0</v>
      </c>
      <c r="S47" s="11">
        <f t="shared" si="17"/>
        <v>0</v>
      </c>
      <c r="T47" s="11">
        <f t="shared" si="17"/>
        <v>0</v>
      </c>
      <c r="U47" s="11">
        <f t="shared" si="17"/>
        <v>0</v>
      </c>
      <c r="V47" s="31">
        <f t="shared" si="17"/>
        <v>0</v>
      </c>
      <c r="W47" s="42">
        <f t="shared" si="17"/>
        <v>0</v>
      </c>
      <c r="X47" s="12">
        <f t="shared" si="17"/>
        <v>0</v>
      </c>
      <c r="Y47" s="37">
        <f t="shared" si="17"/>
        <v>0</v>
      </c>
      <c r="Z47" s="11">
        <f t="shared" si="17"/>
        <v>0</v>
      </c>
      <c r="AA47" s="11">
        <f t="shared" si="17"/>
        <v>0</v>
      </c>
      <c r="AB47" s="31">
        <f t="shared" si="17"/>
        <v>0</v>
      </c>
      <c r="AC47" s="42">
        <f t="shared" si="17"/>
        <v>0</v>
      </c>
      <c r="AD47" s="12">
        <f t="shared" si="17"/>
        <v>0</v>
      </c>
      <c r="AE47" s="42">
        <f t="shared" si="17"/>
        <v>2</v>
      </c>
      <c r="AF47" s="11">
        <f t="shared" si="17"/>
        <v>2</v>
      </c>
      <c r="AG47" s="12">
        <f t="shared" si="17"/>
        <v>11</v>
      </c>
    </row>
    <row r="48" spans="1:33" ht="15.75">
      <c r="A48" s="21"/>
      <c r="B48" s="3" t="s">
        <v>35</v>
      </c>
      <c r="C48" s="7"/>
      <c r="D48" s="7"/>
      <c r="E48" s="7"/>
      <c r="F48" s="7"/>
      <c r="G48" s="7"/>
      <c r="H48" s="7"/>
      <c r="I48" s="7"/>
      <c r="J48" s="32"/>
      <c r="K48" s="21">
        <f>C48+E48+G48+I48</f>
        <v>0</v>
      </c>
      <c r="L48" s="43">
        <f>D48+F48+H48+J48</f>
        <v>0</v>
      </c>
      <c r="M48" s="46"/>
      <c r="N48" s="7"/>
      <c r="O48" s="7"/>
      <c r="P48" s="7"/>
      <c r="Q48" s="7"/>
      <c r="R48" s="7"/>
      <c r="S48" s="7"/>
      <c r="T48" s="7"/>
      <c r="U48" s="7"/>
      <c r="V48" s="32"/>
      <c r="W48" s="21">
        <f>M48+O48+Q48+S48+U48</f>
        <v>0</v>
      </c>
      <c r="X48" s="43">
        <f>N48+P48+R48+T48+V48</f>
        <v>0</v>
      </c>
      <c r="Y48" s="46"/>
      <c r="Z48" s="7"/>
      <c r="AA48" s="7"/>
      <c r="AB48" s="32"/>
      <c r="AC48" s="21">
        <f>Y48+AA48</f>
        <v>0</v>
      </c>
      <c r="AD48" s="43">
        <f>Z48+AB48</f>
        <v>0</v>
      </c>
      <c r="AE48" s="74">
        <f>K48+W48+AC48</f>
        <v>0</v>
      </c>
      <c r="AF48" s="75"/>
      <c r="AG48" s="76">
        <f>L48+X48+AD48</f>
        <v>0</v>
      </c>
    </row>
    <row r="49" spans="1:34" ht="16.5" thickBot="1">
      <c r="A49" s="19"/>
      <c r="B49" s="2" t="s">
        <v>36</v>
      </c>
      <c r="C49" s="5">
        <f aca="true" t="shared" si="18" ref="C49:AG49">C37</f>
        <v>1</v>
      </c>
      <c r="D49" s="5">
        <f t="shared" si="18"/>
        <v>5</v>
      </c>
      <c r="E49" s="5">
        <f t="shared" si="18"/>
        <v>0</v>
      </c>
      <c r="F49" s="5">
        <f t="shared" si="18"/>
        <v>1</v>
      </c>
      <c r="G49" s="5">
        <f t="shared" si="18"/>
        <v>1</v>
      </c>
      <c r="H49" s="5">
        <f t="shared" si="18"/>
        <v>5</v>
      </c>
      <c r="I49" s="5">
        <f t="shared" si="18"/>
        <v>0</v>
      </c>
      <c r="J49" s="30">
        <f t="shared" si="18"/>
        <v>0</v>
      </c>
      <c r="K49" s="19">
        <f t="shared" si="18"/>
        <v>2</v>
      </c>
      <c r="L49" s="41">
        <f t="shared" si="18"/>
        <v>11</v>
      </c>
      <c r="M49" s="4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0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30">
        <f t="shared" si="18"/>
        <v>0</v>
      </c>
      <c r="W49" s="19">
        <f t="shared" si="18"/>
        <v>0</v>
      </c>
      <c r="X49" s="41">
        <f t="shared" si="18"/>
        <v>0</v>
      </c>
      <c r="Y49" s="45">
        <f t="shared" si="18"/>
        <v>0</v>
      </c>
      <c r="Z49" s="5">
        <f t="shared" si="18"/>
        <v>0</v>
      </c>
      <c r="AA49" s="5">
        <f t="shared" si="18"/>
        <v>0</v>
      </c>
      <c r="AB49" s="30">
        <f t="shared" si="18"/>
        <v>0</v>
      </c>
      <c r="AC49" s="19">
        <f t="shared" si="18"/>
        <v>0</v>
      </c>
      <c r="AD49" s="41">
        <f t="shared" si="18"/>
        <v>0</v>
      </c>
      <c r="AE49" s="72">
        <f t="shared" si="18"/>
        <v>2</v>
      </c>
      <c r="AF49" s="69">
        <f t="shared" si="18"/>
        <v>2</v>
      </c>
      <c r="AG49" s="73">
        <f t="shared" si="18"/>
        <v>11</v>
      </c>
      <c r="AH49" s="66"/>
    </row>
    <row r="50" spans="1:34" ht="16.5" thickBot="1">
      <c r="A50" s="9"/>
      <c r="B50" s="10" t="s">
        <v>39</v>
      </c>
      <c r="C50" s="11">
        <f aca="true" t="shared" si="19" ref="C50:AG50">C41+C44+C47</f>
        <v>30</v>
      </c>
      <c r="D50" s="11">
        <f t="shared" si="19"/>
        <v>310</v>
      </c>
      <c r="E50" s="11">
        <f t="shared" si="19"/>
        <v>27</v>
      </c>
      <c r="F50" s="11">
        <f t="shared" si="19"/>
        <v>312</v>
      </c>
      <c r="G50" s="11">
        <f t="shared" si="19"/>
        <v>28</v>
      </c>
      <c r="H50" s="11">
        <f t="shared" si="19"/>
        <v>282</v>
      </c>
      <c r="I50" s="11">
        <f t="shared" si="19"/>
        <v>27</v>
      </c>
      <c r="J50" s="31">
        <f t="shared" si="19"/>
        <v>355</v>
      </c>
      <c r="K50" s="42">
        <f t="shared" si="19"/>
        <v>112</v>
      </c>
      <c r="L50" s="12">
        <f t="shared" si="19"/>
        <v>1259</v>
      </c>
      <c r="M50" s="37">
        <f t="shared" si="19"/>
        <v>28</v>
      </c>
      <c r="N50" s="11">
        <f t="shared" si="19"/>
        <v>343</v>
      </c>
      <c r="O50" s="11">
        <f t="shared" si="19"/>
        <v>31</v>
      </c>
      <c r="P50" s="11">
        <f t="shared" si="19"/>
        <v>395</v>
      </c>
      <c r="Q50" s="11">
        <f t="shared" si="19"/>
        <v>30</v>
      </c>
      <c r="R50" s="11">
        <f t="shared" si="19"/>
        <v>451</v>
      </c>
      <c r="S50" s="11">
        <f t="shared" si="19"/>
        <v>13</v>
      </c>
      <c r="T50" s="11">
        <f t="shared" si="19"/>
        <v>182</v>
      </c>
      <c r="U50" s="11">
        <f t="shared" si="19"/>
        <v>31</v>
      </c>
      <c r="V50" s="31">
        <f t="shared" si="19"/>
        <v>454</v>
      </c>
      <c r="W50" s="42">
        <f t="shared" si="19"/>
        <v>133</v>
      </c>
      <c r="X50" s="12">
        <f t="shared" si="19"/>
        <v>1825</v>
      </c>
      <c r="Y50" s="37">
        <f t="shared" si="19"/>
        <v>24</v>
      </c>
      <c r="Z50" s="11">
        <f t="shared" si="19"/>
        <v>348</v>
      </c>
      <c r="AA50" s="11">
        <f t="shared" si="19"/>
        <v>23</v>
      </c>
      <c r="AB50" s="31">
        <f t="shared" si="19"/>
        <v>305</v>
      </c>
      <c r="AC50" s="42">
        <f t="shared" si="19"/>
        <v>47</v>
      </c>
      <c r="AD50" s="12">
        <f t="shared" si="19"/>
        <v>653</v>
      </c>
      <c r="AE50" s="77">
        <f t="shared" si="19"/>
        <v>292</v>
      </c>
      <c r="AF50" s="78">
        <f t="shared" si="19"/>
        <v>292</v>
      </c>
      <c r="AG50" s="79">
        <f t="shared" si="19"/>
        <v>3737</v>
      </c>
      <c r="AH50" s="14"/>
    </row>
    <row r="51" spans="1:33" ht="15.75">
      <c r="A51" s="21"/>
      <c r="B51" s="3" t="s">
        <v>35</v>
      </c>
      <c r="C51" s="7">
        <f aca="true" t="shared" si="20" ref="C51:AG52">C42+C45+C48</f>
        <v>6</v>
      </c>
      <c r="D51" s="7">
        <f t="shared" si="20"/>
        <v>81</v>
      </c>
      <c r="E51" s="7">
        <f t="shared" si="20"/>
        <v>6</v>
      </c>
      <c r="F51" s="7">
        <f t="shared" si="20"/>
        <v>78</v>
      </c>
      <c r="G51" s="7">
        <f t="shared" si="20"/>
        <v>6</v>
      </c>
      <c r="H51" s="7">
        <f t="shared" si="20"/>
        <v>73</v>
      </c>
      <c r="I51" s="7">
        <f t="shared" si="20"/>
        <v>5</v>
      </c>
      <c r="J51" s="32">
        <f t="shared" si="20"/>
        <v>83</v>
      </c>
      <c r="K51" s="21">
        <f t="shared" si="20"/>
        <v>23</v>
      </c>
      <c r="L51" s="43">
        <f t="shared" si="20"/>
        <v>315</v>
      </c>
      <c r="M51" s="46">
        <f t="shared" si="20"/>
        <v>6</v>
      </c>
      <c r="N51" s="7">
        <f t="shared" si="20"/>
        <v>104</v>
      </c>
      <c r="O51" s="7">
        <f t="shared" si="20"/>
        <v>7</v>
      </c>
      <c r="P51" s="7">
        <f t="shared" si="20"/>
        <v>114</v>
      </c>
      <c r="Q51" s="7">
        <f t="shared" si="20"/>
        <v>6</v>
      </c>
      <c r="R51" s="7">
        <f t="shared" si="20"/>
        <v>111</v>
      </c>
      <c r="S51" s="7">
        <f t="shared" si="20"/>
        <v>4</v>
      </c>
      <c r="T51" s="7">
        <f t="shared" si="20"/>
        <v>75</v>
      </c>
      <c r="U51" s="7">
        <f t="shared" si="20"/>
        <v>6</v>
      </c>
      <c r="V51" s="32">
        <f t="shared" si="20"/>
        <v>115</v>
      </c>
      <c r="W51" s="21">
        <f t="shared" si="20"/>
        <v>29</v>
      </c>
      <c r="X51" s="43">
        <f t="shared" si="20"/>
        <v>519</v>
      </c>
      <c r="Y51" s="46">
        <f t="shared" si="20"/>
        <v>6</v>
      </c>
      <c r="Z51" s="7">
        <f t="shared" si="20"/>
        <v>107</v>
      </c>
      <c r="AA51" s="7">
        <f t="shared" si="20"/>
        <v>5</v>
      </c>
      <c r="AB51" s="32">
        <f t="shared" si="20"/>
        <v>85</v>
      </c>
      <c r="AC51" s="21">
        <f t="shared" si="20"/>
        <v>11</v>
      </c>
      <c r="AD51" s="43">
        <f t="shared" si="20"/>
        <v>192</v>
      </c>
      <c r="AE51" s="74">
        <f t="shared" si="20"/>
        <v>63</v>
      </c>
      <c r="AF51" s="75">
        <f t="shared" si="20"/>
        <v>63</v>
      </c>
      <c r="AG51" s="76">
        <f t="shared" si="20"/>
        <v>1026</v>
      </c>
    </row>
    <row r="52" spans="1:33" ht="16.5" thickBot="1">
      <c r="A52" s="23"/>
      <c r="B52" s="24" t="s">
        <v>36</v>
      </c>
      <c r="C52" s="25">
        <f t="shared" si="20"/>
        <v>24</v>
      </c>
      <c r="D52" s="25">
        <f t="shared" si="20"/>
        <v>229</v>
      </c>
      <c r="E52" s="25">
        <f t="shared" si="20"/>
        <v>21</v>
      </c>
      <c r="F52" s="25">
        <f t="shared" si="20"/>
        <v>234</v>
      </c>
      <c r="G52" s="25">
        <f t="shared" si="20"/>
        <v>22</v>
      </c>
      <c r="H52" s="25">
        <f t="shared" si="20"/>
        <v>209</v>
      </c>
      <c r="I52" s="25">
        <f t="shared" si="20"/>
        <v>22</v>
      </c>
      <c r="J52" s="33">
        <f t="shared" si="20"/>
        <v>272</v>
      </c>
      <c r="K52" s="23">
        <f t="shared" si="20"/>
        <v>89</v>
      </c>
      <c r="L52" s="44">
        <f t="shared" si="20"/>
        <v>944</v>
      </c>
      <c r="M52" s="47">
        <f t="shared" si="20"/>
        <v>22</v>
      </c>
      <c r="N52" s="25">
        <f t="shared" si="20"/>
        <v>239</v>
      </c>
      <c r="O52" s="25">
        <f t="shared" si="20"/>
        <v>24</v>
      </c>
      <c r="P52" s="25">
        <f t="shared" si="20"/>
        <v>281</v>
      </c>
      <c r="Q52" s="25">
        <f t="shared" si="20"/>
        <v>24</v>
      </c>
      <c r="R52" s="25">
        <f t="shared" si="20"/>
        <v>340</v>
      </c>
      <c r="S52" s="25">
        <f t="shared" si="20"/>
        <v>9</v>
      </c>
      <c r="T52" s="25">
        <f t="shared" si="20"/>
        <v>107</v>
      </c>
      <c r="U52" s="25">
        <f t="shared" si="20"/>
        <v>25</v>
      </c>
      <c r="V52" s="33">
        <f t="shared" si="20"/>
        <v>339</v>
      </c>
      <c r="W52" s="23">
        <f t="shared" si="20"/>
        <v>104</v>
      </c>
      <c r="X52" s="44">
        <f t="shared" si="20"/>
        <v>1306</v>
      </c>
      <c r="Y52" s="47">
        <f t="shared" si="20"/>
        <v>18</v>
      </c>
      <c r="Z52" s="25">
        <f t="shared" si="20"/>
        <v>241</v>
      </c>
      <c r="AA52" s="25">
        <f t="shared" si="20"/>
        <v>18</v>
      </c>
      <c r="AB52" s="33">
        <f t="shared" si="20"/>
        <v>0</v>
      </c>
      <c r="AC52" s="23">
        <f t="shared" si="20"/>
        <v>36</v>
      </c>
      <c r="AD52" s="44">
        <f t="shared" si="20"/>
        <v>461</v>
      </c>
      <c r="AE52" s="81">
        <f t="shared" si="20"/>
        <v>229</v>
      </c>
      <c r="AF52" s="80">
        <f t="shared" si="20"/>
        <v>229</v>
      </c>
      <c r="AG52" s="82">
        <f t="shared" si="20"/>
        <v>2711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5905511811023623" right="0.5905511811023623" top="0.3937007874015748" bottom="0.3937007874015748" header="0.5118110236220472" footer="0.5118110236220472"/>
  <pageSetup fitToWidth="2" fitToHeight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2:AG57"/>
  <sheetViews>
    <sheetView workbookViewId="0" topLeftCell="A4">
      <pane xSplit="2" ySplit="3" topLeftCell="C31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5" sqref="A5:B6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/>
      <c r="D8" s="1"/>
      <c r="E8" s="1">
        <v>1</v>
      </c>
      <c r="F8" s="1">
        <v>5</v>
      </c>
      <c r="G8" s="1">
        <v>1</v>
      </c>
      <c r="H8" s="1">
        <v>5</v>
      </c>
      <c r="I8" s="1"/>
      <c r="J8" s="29">
        <v>2</v>
      </c>
      <c r="K8" s="17">
        <f aca="true" t="shared" si="0" ref="K8:K44">C8+E8+G8+I8</f>
        <v>2</v>
      </c>
      <c r="L8" s="18">
        <f aca="true" t="shared" si="1" ref="L8:L44">D8+F8+H8+J8</f>
        <v>12</v>
      </c>
      <c r="M8" s="35">
        <v>1</v>
      </c>
      <c r="N8" s="1">
        <v>9</v>
      </c>
      <c r="O8" s="1">
        <v>1</v>
      </c>
      <c r="P8" s="1">
        <v>13</v>
      </c>
      <c r="Q8" s="1"/>
      <c r="R8" s="1"/>
      <c r="S8" s="1">
        <v>1</v>
      </c>
      <c r="T8" s="1">
        <v>11</v>
      </c>
      <c r="U8" s="1">
        <v>1</v>
      </c>
      <c r="V8" s="29">
        <v>6</v>
      </c>
      <c r="W8" s="17">
        <f aca="true" t="shared" si="2" ref="W8:W44">M8+O8+Q8+S8+U8</f>
        <v>4</v>
      </c>
      <c r="X8" s="18">
        <f aca="true" t="shared" si="3" ref="X8:X44">N8+P8+R8+T8+V8</f>
        <v>39</v>
      </c>
      <c r="Y8" s="35">
        <v>1</v>
      </c>
      <c r="Z8" s="1">
        <v>10</v>
      </c>
      <c r="AA8" s="1">
        <v>1</v>
      </c>
      <c r="AB8" s="29">
        <v>8</v>
      </c>
      <c r="AC8" s="17">
        <f aca="true" t="shared" si="4" ref="AC8:AC44">Y8+AA8</f>
        <v>2</v>
      </c>
      <c r="AD8" s="18">
        <f aca="true" t="shared" si="5" ref="AD8:AD44">Z8+AB8</f>
        <v>18</v>
      </c>
      <c r="AE8" s="34">
        <f aca="true" t="shared" si="6" ref="AE8:AE44">K8+W8+AC8</f>
        <v>8</v>
      </c>
      <c r="AF8" s="4">
        <f aca="true" t="shared" si="7" ref="AF8:AF44">AE8</f>
        <v>8</v>
      </c>
      <c r="AG8" s="16">
        <f aca="true" t="shared" si="8" ref="AG8:AG44">L8+X8+AD8</f>
        <v>69</v>
      </c>
    </row>
    <row r="9" spans="1:33" ht="15.75">
      <c r="A9" s="17">
        <v>2</v>
      </c>
      <c r="B9" s="1" t="s">
        <v>28</v>
      </c>
      <c r="C9" s="1">
        <v>1</v>
      </c>
      <c r="D9" s="1">
        <v>6</v>
      </c>
      <c r="E9" s="1">
        <v>1</v>
      </c>
      <c r="F9" s="1">
        <v>5</v>
      </c>
      <c r="G9" s="1">
        <v>1</v>
      </c>
      <c r="H9" s="1">
        <v>8</v>
      </c>
      <c r="I9" s="1">
        <v>1</v>
      </c>
      <c r="J9" s="29">
        <v>9</v>
      </c>
      <c r="K9" s="17">
        <f t="shared" si="0"/>
        <v>4</v>
      </c>
      <c r="L9" s="18">
        <f t="shared" si="1"/>
        <v>28</v>
      </c>
      <c r="M9" s="35">
        <v>1</v>
      </c>
      <c r="N9" s="1">
        <v>9</v>
      </c>
      <c r="O9" s="1">
        <v>1</v>
      </c>
      <c r="P9" s="1">
        <v>7</v>
      </c>
      <c r="Q9" s="1"/>
      <c r="R9" s="1"/>
      <c r="S9" s="1">
        <v>1</v>
      </c>
      <c r="T9" s="1">
        <v>12</v>
      </c>
      <c r="U9" s="1">
        <v>1</v>
      </c>
      <c r="V9" s="29">
        <v>15</v>
      </c>
      <c r="W9" s="17">
        <f t="shared" si="2"/>
        <v>4</v>
      </c>
      <c r="X9" s="18">
        <f t="shared" si="3"/>
        <v>43</v>
      </c>
      <c r="Y9" s="35">
        <v>1</v>
      </c>
      <c r="Z9" s="1">
        <v>9</v>
      </c>
      <c r="AA9" s="1">
        <v>1</v>
      </c>
      <c r="AB9" s="29">
        <v>9</v>
      </c>
      <c r="AC9" s="17">
        <f t="shared" si="4"/>
        <v>2</v>
      </c>
      <c r="AD9" s="18">
        <f t="shared" si="5"/>
        <v>18</v>
      </c>
      <c r="AE9" s="34">
        <f t="shared" si="6"/>
        <v>10</v>
      </c>
      <c r="AF9" s="4">
        <f t="shared" si="7"/>
        <v>10</v>
      </c>
      <c r="AG9" s="16">
        <f t="shared" si="8"/>
        <v>89</v>
      </c>
    </row>
    <row r="10" spans="1:33" ht="15.75">
      <c r="A10" s="17">
        <v>3</v>
      </c>
      <c r="B10" s="1" t="s">
        <v>5</v>
      </c>
      <c r="C10" s="1">
        <v>1</v>
      </c>
      <c r="D10" s="1">
        <v>15</v>
      </c>
      <c r="E10" s="1">
        <v>1</v>
      </c>
      <c r="F10" s="1">
        <v>17</v>
      </c>
      <c r="G10" s="1">
        <v>1</v>
      </c>
      <c r="H10" s="1">
        <v>17</v>
      </c>
      <c r="I10" s="1">
        <v>1</v>
      </c>
      <c r="J10" s="29">
        <v>20</v>
      </c>
      <c r="K10" s="17">
        <f t="shared" si="0"/>
        <v>4</v>
      </c>
      <c r="L10" s="18">
        <f t="shared" si="1"/>
        <v>69</v>
      </c>
      <c r="M10" s="35">
        <v>1</v>
      </c>
      <c r="N10" s="1">
        <v>21</v>
      </c>
      <c r="O10" s="1">
        <v>1</v>
      </c>
      <c r="P10" s="1">
        <v>19</v>
      </c>
      <c r="Q10" s="1">
        <v>1</v>
      </c>
      <c r="R10" s="1">
        <v>15</v>
      </c>
      <c r="S10" s="1">
        <v>1</v>
      </c>
      <c r="T10" s="1">
        <v>24</v>
      </c>
      <c r="U10" s="1">
        <v>1</v>
      </c>
      <c r="V10" s="29">
        <v>20</v>
      </c>
      <c r="W10" s="17">
        <f t="shared" si="2"/>
        <v>5</v>
      </c>
      <c r="X10" s="18">
        <f t="shared" si="3"/>
        <v>99</v>
      </c>
      <c r="Y10" s="35">
        <v>1</v>
      </c>
      <c r="Z10" s="1">
        <v>20</v>
      </c>
      <c r="AA10" s="1">
        <v>1</v>
      </c>
      <c r="AB10" s="29">
        <v>17</v>
      </c>
      <c r="AC10" s="17">
        <f t="shared" si="4"/>
        <v>2</v>
      </c>
      <c r="AD10" s="18">
        <f t="shared" si="5"/>
        <v>37</v>
      </c>
      <c r="AE10" s="34">
        <f t="shared" si="6"/>
        <v>11</v>
      </c>
      <c r="AF10" s="4">
        <f t="shared" si="7"/>
        <v>11</v>
      </c>
      <c r="AG10" s="16">
        <f t="shared" si="8"/>
        <v>205</v>
      </c>
    </row>
    <row r="11" spans="1:33" ht="15.75">
      <c r="A11" s="17">
        <v>4</v>
      </c>
      <c r="B11" s="1" t="s">
        <v>3</v>
      </c>
      <c r="C11" s="1">
        <v>1</v>
      </c>
      <c r="D11" s="1">
        <v>23</v>
      </c>
      <c r="E11" s="1">
        <v>1</v>
      </c>
      <c r="F11" s="1">
        <v>14</v>
      </c>
      <c r="G11" s="1">
        <v>1</v>
      </c>
      <c r="H11" s="1">
        <v>20</v>
      </c>
      <c r="I11" s="1">
        <v>1</v>
      </c>
      <c r="J11" s="29">
        <v>18</v>
      </c>
      <c r="K11" s="17">
        <f t="shared" si="0"/>
        <v>4</v>
      </c>
      <c r="L11" s="18">
        <f t="shared" si="1"/>
        <v>75</v>
      </c>
      <c r="M11" s="35">
        <v>1</v>
      </c>
      <c r="N11" s="1">
        <v>23</v>
      </c>
      <c r="O11" s="1">
        <v>1</v>
      </c>
      <c r="P11" s="1">
        <v>15</v>
      </c>
      <c r="Q11" s="1">
        <v>1</v>
      </c>
      <c r="R11" s="1">
        <v>12</v>
      </c>
      <c r="S11" s="1">
        <v>1</v>
      </c>
      <c r="T11" s="1">
        <v>16</v>
      </c>
      <c r="U11" s="1">
        <v>1</v>
      </c>
      <c r="V11" s="29">
        <v>29</v>
      </c>
      <c r="W11" s="17">
        <f t="shared" si="2"/>
        <v>5</v>
      </c>
      <c r="X11" s="18">
        <f t="shared" si="3"/>
        <v>95</v>
      </c>
      <c r="Y11" s="35">
        <v>1</v>
      </c>
      <c r="Z11" s="1">
        <v>13</v>
      </c>
      <c r="AA11" s="1">
        <v>2</v>
      </c>
      <c r="AB11" s="29">
        <v>31</v>
      </c>
      <c r="AC11" s="17">
        <f t="shared" si="4"/>
        <v>3</v>
      </c>
      <c r="AD11" s="18">
        <f t="shared" si="5"/>
        <v>44</v>
      </c>
      <c r="AE11" s="34">
        <f t="shared" si="6"/>
        <v>12</v>
      </c>
      <c r="AF11" s="4">
        <f t="shared" si="7"/>
        <v>12</v>
      </c>
      <c r="AG11" s="16">
        <f t="shared" si="8"/>
        <v>214</v>
      </c>
    </row>
    <row r="12" spans="1:33" ht="15.75">
      <c r="A12" s="17">
        <v>5</v>
      </c>
      <c r="B12" s="1" t="s">
        <v>4</v>
      </c>
      <c r="C12" s="1">
        <v>1</v>
      </c>
      <c r="D12" s="1">
        <v>18</v>
      </c>
      <c r="E12" s="1">
        <v>1</v>
      </c>
      <c r="F12" s="1">
        <v>12</v>
      </c>
      <c r="G12" s="1">
        <v>1</v>
      </c>
      <c r="H12" s="1">
        <v>10</v>
      </c>
      <c r="I12" s="1">
        <v>1</v>
      </c>
      <c r="J12" s="29">
        <v>8</v>
      </c>
      <c r="K12" s="17">
        <f t="shared" si="0"/>
        <v>4</v>
      </c>
      <c r="L12" s="18">
        <f t="shared" si="1"/>
        <v>48</v>
      </c>
      <c r="M12" s="35">
        <v>1</v>
      </c>
      <c r="N12" s="1">
        <v>12</v>
      </c>
      <c r="O12" s="1">
        <v>1</v>
      </c>
      <c r="P12" s="1">
        <v>12</v>
      </c>
      <c r="Q12" s="1"/>
      <c r="R12" s="1"/>
      <c r="S12" s="1">
        <v>1</v>
      </c>
      <c r="T12" s="1">
        <v>16</v>
      </c>
      <c r="U12" s="1">
        <v>1</v>
      </c>
      <c r="V12" s="29">
        <v>15</v>
      </c>
      <c r="W12" s="17">
        <f t="shared" si="2"/>
        <v>4</v>
      </c>
      <c r="X12" s="18">
        <f t="shared" si="3"/>
        <v>55</v>
      </c>
      <c r="Y12" s="35">
        <v>1</v>
      </c>
      <c r="Z12" s="1">
        <v>14</v>
      </c>
      <c r="AA12" s="1">
        <v>1</v>
      </c>
      <c r="AB12" s="29">
        <v>14</v>
      </c>
      <c r="AC12" s="17">
        <f t="shared" si="4"/>
        <v>2</v>
      </c>
      <c r="AD12" s="18">
        <f t="shared" si="5"/>
        <v>28</v>
      </c>
      <c r="AE12" s="34">
        <f t="shared" si="6"/>
        <v>10</v>
      </c>
      <c r="AF12" s="4">
        <f t="shared" si="7"/>
        <v>10</v>
      </c>
      <c r="AG12" s="16">
        <f t="shared" si="8"/>
        <v>131</v>
      </c>
    </row>
    <row r="13" spans="1:33" ht="15.75">
      <c r="A13" s="17">
        <v>6</v>
      </c>
      <c r="B13" s="1" t="s">
        <v>24</v>
      </c>
      <c r="C13" s="1">
        <v>1</v>
      </c>
      <c r="D13" s="1">
        <v>5</v>
      </c>
      <c r="E13" s="1">
        <v>1</v>
      </c>
      <c r="F13" s="1">
        <v>8</v>
      </c>
      <c r="G13" s="1">
        <v>1</v>
      </c>
      <c r="H13" s="1">
        <v>10</v>
      </c>
      <c r="I13" s="1">
        <v>1</v>
      </c>
      <c r="J13" s="29">
        <v>7</v>
      </c>
      <c r="K13" s="17">
        <f t="shared" si="0"/>
        <v>4</v>
      </c>
      <c r="L13" s="18">
        <f t="shared" si="1"/>
        <v>30</v>
      </c>
      <c r="M13" s="35">
        <v>1</v>
      </c>
      <c r="N13" s="1">
        <v>12</v>
      </c>
      <c r="O13" s="1">
        <v>1</v>
      </c>
      <c r="P13" s="1">
        <v>12</v>
      </c>
      <c r="Q13" s="1"/>
      <c r="R13" s="1"/>
      <c r="S13" s="1">
        <v>1</v>
      </c>
      <c r="T13" s="1">
        <v>11</v>
      </c>
      <c r="U13" s="1">
        <v>1</v>
      </c>
      <c r="V13" s="29">
        <v>5</v>
      </c>
      <c r="W13" s="17">
        <f t="shared" si="2"/>
        <v>4</v>
      </c>
      <c r="X13" s="18">
        <f t="shared" si="3"/>
        <v>40</v>
      </c>
      <c r="Y13" s="35">
        <v>1</v>
      </c>
      <c r="Z13" s="1">
        <v>8</v>
      </c>
      <c r="AA13" s="1"/>
      <c r="AB13" s="29">
        <v>3</v>
      </c>
      <c r="AC13" s="17">
        <f t="shared" si="4"/>
        <v>1</v>
      </c>
      <c r="AD13" s="18">
        <f t="shared" si="5"/>
        <v>11</v>
      </c>
      <c r="AE13" s="34">
        <f t="shared" si="6"/>
        <v>9</v>
      </c>
      <c r="AF13" s="4">
        <f t="shared" si="7"/>
        <v>9</v>
      </c>
      <c r="AG13" s="16">
        <f t="shared" si="8"/>
        <v>81</v>
      </c>
    </row>
    <row r="14" spans="1:33" ht="15.75">
      <c r="A14" s="17">
        <v>7</v>
      </c>
      <c r="B14" s="1" t="s">
        <v>19</v>
      </c>
      <c r="C14" s="1">
        <v>1</v>
      </c>
      <c r="D14" s="1">
        <v>8</v>
      </c>
      <c r="E14" s="1">
        <v>1</v>
      </c>
      <c r="F14" s="1">
        <v>7</v>
      </c>
      <c r="G14" s="1">
        <v>1</v>
      </c>
      <c r="H14" s="1">
        <v>15</v>
      </c>
      <c r="I14" s="1">
        <v>1</v>
      </c>
      <c r="J14" s="29">
        <v>7</v>
      </c>
      <c r="K14" s="17">
        <f t="shared" si="0"/>
        <v>4</v>
      </c>
      <c r="L14" s="18">
        <f t="shared" si="1"/>
        <v>37</v>
      </c>
      <c r="M14" s="35">
        <v>1</v>
      </c>
      <c r="N14" s="1">
        <v>13</v>
      </c>
      <c r="O14" s="1">
        <v>1</v>
      </c>
      <c r="P14" s="1">
        <v>12</v>
      </c>
      <c r="Q14" s="1">
        <v>1</v>
      </c>
      <c r="R14" s="1">
        <v>13</v>
      </c>
      <c r="S14" s="1">
        <v>1</v>
      </c>
      <c r="T14" s="1">
        <v>8</v>
      </c>
      <c r="U14" s="1">
        <v>1</v>
      </c>
      <c r="V14" s="29">
        <v>15</v>
      </c>
      <c r="W14" s="17">
        <f t="shared" si="2"/>
        <v>5</v>
      </c>
      <c r="X14" s="18">
        <f t="shared" si="3"/>
        <v>61</v>
      </c>
      <c r="Y14" s="35">
        <v>1</v>
      </c>
      <c r="Z14" s="1">
        <v>8</v>
      </c>
      <c r="AA14" s="1">
        <v>1</v>
      </c>
      <c r="AB14" s="29">
        <v>10</v>
      </c>
      <c r="AC14" s="17">
        <f t="shared" si="4"/>
        <v>2</v>
      </c>
      <c r="AD14" s="18">
        <f t="shared" si="5"/>
        <v>18</v>
      </c>
      <c r="AE14" s="34">
        <f t="shared" si="6"/>
        <v>11</v>
      </c>
      <c r="AF14" s="4">
        <f t="shared" si="7"/>
        <v>11</v>
      </c>
      <c r="AG14" s="16">
        <f t="shared" si="8"/>
        <v>116</v>
      </c>
    </row>
    <row r="15" spans="1:33" ht="15.75">
      <c r="A15" s="17">
        <v>8</v>
      </c>
      <c r="B15" s="1" t="s">
        <v>6</v>
      </c>
      <c r="C15" s="1">
        <v>1</v>
      </c>
      <c r="D15" s="1">
        <v>15</v>
      </c>
      <c r="E15" s="1">
        <v>1</v>
      </c>
      <c r="F15" s="1">
        <v>11</v>
      </c>
      <c r="G15" s="1">
        <v>1</v>
      </c>
      <c r="H15" s="1">
        <v>28</v>
      </c>
      <c r="I15" s="1">
        <v>1</v>
      </c>
      <c r="J15" s="29">
        <v>25</v>
      </c>
      <c r="K15" s="17">
        <f t="shared" si="0"/>
        <v>4</v>
      </c>
      <c r="L15" s="18">
        <f t="shared" si="1"/>
        <v>79</v>
      </c>
      <c r="M15" s="35">
        <v>2</v>
      </c>
      <c r="N15" s="1">
        <v>31</v>
      </c>
      <c r="O15" s="1">
        <v>1</v>
      </c>
      <c r="P15" s="1">
        <v>17</v>
      </c>
      <c r="Q15" s="1">
        <v>1</v>
      </c>
      <c r="R15" s="1">
        <v>25</v>
      </c>
      <c r="S15" s="1">
        <v>1</v>
      </c>
      <c r="T15" s="1">
        <v>24</v>
      </c>
      <c r="U15" s="1">
        <v>2</v>
      </c>
      <c r="V15" s="29">
        <v>32</v>
      </c>
      <c r="W15" s="17">
        <f t="shared" si="2"/>
        <v>7</v>
      </c>
      <c r="X15" s="18">
        <f t="shared" si="3"/>
        <v>129</v>
      </c>
      <c r="Y15" s="35">
        <v>1</v>
      </c>
      <c r="Z15" s="1">
        <v>28</v>
      </c>
      <c r="AA15" s="1">
        <v>2</v>
      </c>
      <c r="AB15" s="29">
        <v>34</v>
      </c>
      <c r="AC15" s="17">
        <f t="shared" si="4"/>
        <v>3</v>
      </c>
      <c r="AD15" s="18">
        <f t="shared" si="5"/>
        <v>62</v>
      </c>
      <c r="AE15" s="34">
        <f t="shared" si="6"/>
        <v>14</v>
      </c>
      <c r="AF15" s="4">
        <f t="shared" si="7"/>
        <v>14</v>
      </c>
      <c r="AG15" s="16">
        <f t="shared" si="8"/>
        <v>270</v>
      </c>
    </row>
    <row r="16" spans="1:33" ht="15.75">
      <c r="A16" s="17">
        <v>9</v>
      </c>
      <c r="B16" s="1" t="s">
        <v>7</v>
      </c>
      <c r="C16" s="1">
        <v>1</v>
      </c>
      <c r="D16" s="1">
        <v>7</v>
      </c>
      <c r="E16" s="1">
        <v>1</v>
      </c>
      <c r="F16" s="1">
        <v>12</v>
      </c>
      <c r="G16" s="1">
        <v>1</v>
      </c>
      <c r="H16" s="1">
        <v>21</v>
      </c>
      <c r="I16" s="1">
        <v>1</v>
      </c>
      <c r="J16" s="29">
        <v>20</v>
      </c>
      <c r="K16" s="17">
        <f t="shared" si="0"/>
        <v>4</v>
      </c>
      <c r="L16" s="18">
        <f t="shared" si="1"/>
        <v>60</v>
      </c>
      <c r="M16" s="35">
        <v>1</v>
      </c>
      <c r="N16" s="1">
        <v>13</v>
      </c>
      <c r="O16" s="1">
        <v>1</v>
      </c>
      <c r="P16" s="1">
        <v>18</v>
      </c>
      <c r="Q16" s="1">
        <v>1</v>
      </c>
      <c r="R16" s="1">
        <v>9</v>
      </c>
      <c r="S16" s="1">
        <v>1</v>
      </c>
      <c r="T16" s="1">
        <v>16</v>
      </c>
      <c r="U16" s="1">
        <v>1</v>
      </c>
      <c r="V16" s="29">
        <v>18</v>
      </c>
      <c r="W16" s="17">
        <f t="shared" si="2"/>
        <v>5</v>
      </c>
      <c r="X16" s="18">
        <f t="shared" si="3"/>
        <v>74</v>
      </c>
      <c r="Y16" s="35">
        <v>1</v>
      </c>
      <c r="Z16" s="1">
        <v>15</v>
      </c>
      <c r="AA16" s="1">
        <v>1</v>
      </c>
      <c r="AB16" s="29">
        <v>22</v>
      </c>
      <c r="AC16" s="17">
        <f t="shared" si="4"/>
        <v>2</v>
      </c>
      <c r="AD16" s="18">
        <f t="shared" si="5"/>
        <v>37</v>
      </c>
      <c r="AE16" s="34">
        <f t="shared" si="6"/>
        <v>11</v>
      </c>
      <c r="AF16" s="4">
        <f t="shared" si="7"/>
        <v>11</v>
      </c>
      <c r="AG16" s="16">
        <f t="shared" si="8"/>
        <v>171</v>
      </c>
    </row>
    <row r="17" spans="1:33" ht="15.75">
      <c r="A17" s="17">
        <v>10</v>
      </c>
      <c r="B17" s="1" t="s">
        <v>8</v>
      </c>
      <c r="C17" s="1">
        <v>1</v>
      </c>
      <c r="D17" s="1">
        <v>9</v>
      </c>
      <c r="E17" s="1">
        <v>1</v>
      </c>
      <c r="F17" s="1">
        <v>7</v>
      </c>
      <c r="G17" s="1">
        <v>1</v>
      </c>
      <c r="H17" s="1">
        <v>9</v>
      </c>
      <c r="I17" s="1"/>
      <c r="J17" s="29">
        <v>3</v>
      </c>
      <c r="K17" s="17">
        <f t="shared" si="0"/>
        <v>3</v>
      </c>
      <c r="L17" s="18">
        <f t="shared" si="1"/>
        <v>28</v>
      </c>
      <c r="M17" s="35">
        <v>1</v>
      </c>
      <c r="N17" s="1">
        <v>10</v>
      </c>
      <c r="O17" s="1">
        <v>1</v>
      </c>
      <c r="P17" s="1">
        <v>23</v>
      </c>
      <c r="Q17" s="1"/>
      <c r="R17" s="1"/>
      <c r="S17" s="1">
        <v>1</v>
      </c>
      <c r="T17" s="1">
        <v>16</v>
      </c>
      <c r="U17" s="1">
        <v>1</v>
      </c>
      <c r="V17" s="29">
        <v>17</v>
      </c>
      <c r="W17" s="17">
        <f t="shared" si="2"/>
        <v>4</v>
      </c>
      <c r="X17" s="18">
        <f t="shared" si="3"/>
        <v>66</v>
      </c>
      <c r="Y17" s="35">
        <v>1</v>
      </c>
      <c r="Z17" s="1">
        <v>10</v>
      </c>
      <c r="AA17" s="1">
        <v>1</v>
      </c>
      <c r="AB17" s="29">
        <v>7</v>
      </c>
      <c r="AC17" s="17">
        <f t="shared" si="4"/>
        <v>2</v>
      </c>
      <c r="AD17" s="18">
        <f t="shared" si="5"/>
        <v>17</v>
      </c>
      <c r="AE17" s="34">
        <f t="shared" si="6"/>
        <v>9</v>
      </c>
      <c r="AF17" s="4">
        <f t="shared" si="7"/>
        <v>9</v>
      </c>
      <c r="AG17" s="16">
        <f t="shared" si="8"/>
        <v>111</v>
      </c>
    </row>
    <row r="18" spans="1:33" ht="15.75">
      <c r="A18" s="17">
        <v>11</v>
      </c>
      <c r="B18" s="1" t="s">
        <v>9</v>
      </c>
      <c r="C18" s="1">
        <v>1</v>
      </c>
      <c r="D18" s="1">
        <v>8</v>
      </c>
      <c r="E18" s="1">
        <v>1</v>
      </c>
      <c r="F18" s="1">
        <v>6</v>
      </c>
      <c r="G18" s="1">
        <v>1</v>
      </c>
      <c r="H18" s="1">
        <v>7</v>
      </c>
      <c r="I18" s="1">
        <v>1</v>
      </c>
      <c r="J18" s="29">
        <v>10</v>
      </c>
      <c r="K18" s="17">
        <f t="shared" si="0"/>
        <v>4</v>
      </c>
      <c r="L18" s="18">
        <f t="shared" si="1"/>
        <v>31</v>
      </c>
      <c r="M18" s="35">
        <v>1</v>
      </c>
      <c r="N18" s="1">
        <v>9</v>
      </c>
      <c r="O18" s="1">
        <v>1</v>
      </c>
      <c r="P18" s="1">
        <v>7</v>
      </c>
      <c r="Q18" s="1">
        <v>1</v>
      </c>
      <c r="R18" s="1">
        <v>7</v>
      </c>
      <c r="S18" s="1">
        <v>1</v>
      </c>
      <c r="T18" s="1">
        <v>12</v>
      </c>
      <c r="U18" s="1">
        <v>1</v>
      </c>
      <c r="V18" s="29">
        <v>10</v>
      </c>
      <c r="W18" s="17">
        <f t="shared" si="2"/>
        <v>5</v>
      </c>
      <c r="X18" s="18">
        <f t="shared" si="3"/>
        <v>45</v>
      </c>
      <c r="Y18" s="35">
        <v>1</v>
      </c>
      <c r="Z18" s="1">
        <v>5</v>
      </c>
      <c r="AA18" s="1">
        <v>1</v>
      </c>
      <c r="AB18" s="29">
        <v>9</v>
      </c>
      <c r="AC18" s="17">
        <f t="shared" si="4"/>
        <v>2</v>
      </c>
      <c r="AD18" s="18">
        <f t="shared" si="5"/>
        <v>14</v>
      </c>
      <c r="AE18" s="34">
        <f t="shared" si="6"/>
        <v>11</v>
      </c>
      <c r="AF18" s="4">
        <f t="shared" si="7"/>
        <v>11</v>
      </c>
      <c r="AG18" s="16">
        <f t="shared" si="8"/>
        <v>90</v>
      </c>
    </row>
    <row r="19" spans="1:33" ht="15.75">
      <c r="A19" s="17">
        <v>12</v>
      </c>
      <c r="B19" s="1" t="s">
        <v>11</v>
      </c>
      <c r="C19" s="1">
        <v>2</v>
      </c>
      <c r="D19" s="1">
        <v>33</v>
      </c>
      <c r="E19" s="1">
        <v>2</v>
      </c>
      <c r="F19" s="1">
        <v>33</v>
      </c>
      <c r="G19" s="1">
        <v>1</v>
      </c>
      <c r="H19" s="1">
        <v>22</v>
      </c>
      <c r="I19" s="1">
        <v>2</v>
      </c>
      <c r="J19" s="29">
        <v>37</v>
      </c>
      <c r="K19" s="17">
        <f t="shared" si="0"/>
        <v>7</v>
      </c>
      <c r="L19" s="18">
        <f t="shared" si="1"/>
        <v>125</v>
      </c>
      <c r="M19" s="35">
        <v>2</v>
      </c>
      <c r="N19" s="1">
        <v>47</v>
      </c>
      <c r="O19" s="1">
        <v>2</v>
      </c>
      <c r="P19" s="1">
        <v>57</v>
      </c>
      <c r="Q19" s="1">
        <v>1</v>
      </c>
      <c r="R19" s="1">
        <v>23</v>
      </c>
      <c r="S19" s="1">
        <v>2</v>
      </c>
      <c r="T19" s="1">
        <v>49</v>
      </c>
      <c r="U19" s="1">
        <v>3</v>
      </c>
      <c r="V19" s="29">
        <v>73</v>
      </c>
      <c r="W19" s="17">
        <f t="shared" si="2"/>
        <v>10</v>
      </c>
      <c r="X19" s="18">
        <f t="shared" si="3"/>
        <v>249</v>
      </c>
      <c r="Y19" s="35">
        <v>2</v>
      </c>
      <c r="Z19" s="1">
        <v>36</v>
      </c>
      <c r="AA19" s="1">
        <v>3</v>
      </c>
      <c r="AB19" s="29">
        <v>59</v>
      </c>
      <c r="AC19" s="17">
        <f t="shared" si="4"/>
        <v>5</v>
      </c>
      <c r="AD19" s="18">
        <f t="shared" si="5"/>
        <v>95</v>
      </c>
      <c r="AE19" s="34">
        <f t="shared" si="6"/>
        <v>22</v>
      </c>
      <c r="AF19" s="4">
        <f t="shared" si="7"/>
        <v>22</v>
      </c>
      <c r="AG19" s="16">
        <f t="shared" si="8"/>
        <v>469</v>
      </c>
    </row>
    <row r="20" spans="1:33" ht="15.75">
      <c r="A20" s="17">
        <v>13</v>
      </c>
      <c r="B20" s="1" t="s">
        <v>22</v>
      </c>
      <c r="C20" s="1">
        <v>1</v>
      </c>
      <c r="D20" s="1">
        <v>10</v>
      </c>
      <c r="E20" s="1">
        <v>1</v>
      </c>
      <c r="F20" s="1">
        <v>10</v>
      </c>
      <c r="G20" s="1">
        <v>1</v>
      </c>
      <c r="H20" s="1">
        <v>16</v>
      </c>
      <c r="I20" s="1">
        <v>1</v>
      </c>
      <c r="J20" s="29">
        <v>19</v>
      </c>
      <c r="K20" s="17">
        <f t="shared" si="0"/>
        <v>4</v>
      </c>
      <c r="L20" s="18">
        <f t="shared" si="1"/>
        <v>55</v>
      </c>
      <c r="M20" s="35">
        <v>1</v>
      </c>
      <c r="N20" s="1">
        <v>18</v>
      </c>
      <c r="O20" s="1">
        <v>1</v>
      </c>
      <c r="P20" s="1">
        <v>15</v>
      </c>
      <c r="Q20" s="1">
        <v>1</v>
      </c>
      <c r="R20" s="1">
        <v>17</v>
      </c>
      <c r="S20" s="1">
        <v>1</v>
      </c>
      <c r="T20" s="1">
        <v>15</v>
      </c>
      <c r="U20" s="1">
        <v>1</v>
      </c>
      <c r="V20" s="29">
        <v>24</v>
      </c>
      <c r="W20" s="17">
        <f t="shared" si="2"/>
        <v>5</v>
      </c>
      <c r="X20" s="18">
        <f t="shared" si="3"/>
        <v>89</v>
      </c>
      <c r="Y20" s="35">
        <v>1</v>
      </c>
      <c r="Z20" s="1">
        <v>15</v>
      </c>
      <c r="AA20" s="1">
        <v>1</v>
      </c>
      <c r="AB20" s="29">
        <v>15</v>
      </c>
      <c r="AC20" s="17">
        <f t="shared" si="4"/>
        <v>2</v>
      </c>
      <c r="AD20" s="18">
        <f t="shared" si="5"/>
        <v>30</v>
      </c>
      <c r="AE20" s="34">
        <f t="shared" si="6"/>
        <v>11</v>
      </c>
      <c r="AF20" s="4">
        <f t="shared" si="7"/>
        <v>11</v>
      </c>
      <c r="AG20" s="16">
        <f t="shared" si="8"/>
        <v>174</v>
      </c>
    </row>
    <row r="21" spans="1:33" ht="15.75">
      <c r="A21" s="17">
        <v>14</v>
      </c>
      <c r="B21" s="1" t="s">
        <v>21</v>
      </c>
      <c r="C21" s="1">
        <v>1</v>
      </c>
      <c r="D21" s="1">
        <v>9</v>
      </c>
      <c r="E21" s="1">
        <v>1</v>
      </c>
      <c r="F21" s="1">
        <v>13</v>
      </c>
      <c r="G21" s="1">
        <v>1</v>
      </c>
      <c r="H21" s="1">
        <v>7</v>
      </c>
      <c r="I21" s="1">
        <v>1</v>
      </c>
      <c r="J21" s="29">
        <v>11</v>
      </c>
      <c r="K21" s="17">
        <f t="shared" si="0"/>
        <v>4</v>
      </c>
      <c r="L21" s="18">
        <f t="shared" si="1"/>
        <v>40</v>
      </c>
      <c r="M21" s="35">
        <v>1</v>
      </c>
      <c r="N21" s="1">
        <v>7</v>
      </c>
      <c r="O21" s="1">
        <v>1</v>
      </c>
      <c r="P21" s="1">
        <v>14</v>
      </c>
      <c r="Q21" s="1"/>
      <c r="R21" s="1"/>
      <c r="S21" s="1">
        <v>1</v>
      </c>
      <c r="T21" s="1">
        <v>16</v>
      </c>
      <c r="U21" s="1">
        <v>1</v>
      </c>
      <c r="V21" s="29">
        <v>11</v>
      </c>
      <c r="W21" s="17">
        <f t="shared" si="2"/>
        <v>4</v>
      </c>
      <c r="X21" s="18">
        <f t="shared" si="3"/>
        <v>48</v>
      </c>
      <c r="Y21" s="35">
        <v>1</v>
      </c>
      <c r="Z21" s="1">
        <v>9</v>
      </c>
      <c r="AA21" s="1">
        <v>1</v>
      </c>
      <c r="AB21" s="29">
        <v>8</v>
      </c>
      <c r="AC21" s="17">
        <f t="shared" si="4"/>
        <v>2</v>
      </c>
      <c r="AD21" s="18">
        <f t="shared" si="5"/>
        <v>17</v>
      </c>
      <c r="AE21" s="34">
        <f t="shared" si="6"/>
        <v>10</v>
      </c>
      <c r="AF21" s="4">
        <f t="shared" si="7"/>
        <v>10</v>
      </c>
      <c r="AG21" s="16">
        <f t="shared" si="8"/>
        <v>105</v>
      </c>
    </row>
    <row r="22" spans="1:33" ht="15.75">
      <c r="A22" s="17">
        <v>15</v>
      </c>
      <c r="B22" s="1" t="s">
        <v>12</v>
      </c>
      <c r="C22" s="1">
        <v>1</v>
      </c>
      <c r="D22" s="1">
        <v>10</v>
      </c>
      <c r="E22" s="1">
        <v>1</v>
      </c>
      <c r="F22" s="1">
        <v>7</v>
      </c>
      <c r="G22" s="1">
        <v>1</v>
      </c>
      <c r="H22" s="1">
        <v>12</v>
      </c>
      <c r="I22" s="1">
        <v>1</v>
      </c>
      <c r="J22" s="29">
        <v>13</v>
      </c>
      <c r="K22" s="17">
        <f t="shared" si="0"/>
        <v>4</v>
      </c>
      <c r="L22" s="18">
        <f t="shared" si="1"/>
        <v>42</v>
      </c>
      <c r="M22" s="35">
        <v>1</v>
      </c>
      <c r="N22" s="1">
        <v>15</v>
      </c>
      <c r="O22" s="1">
        <v>1</v>
      </c>
      <c r="P22" s="1">
        <v>19</v>
      </c>
      <c r="Q22" s="1"/>
      <c r="R22" s="1"/>
      <c r="S22" s="1">
        <v>1</v>
      </c>
      <c r="T22" s="1">
        <v>20</v>
      </c>
      <c r="U22" s="1">
        <v>1</v>
      </c>
      <c r="V22" s="29">
        <v>10</v>
      </c>
      <c r="W22" s="17">
        <f t="shared" si="2"/>
        <v>4</v>
      </c>
      <c r="X22" s="18">
        <f t="shared" si="3"/>
        <v>64</v>
      </c>
      <c r="Y22" s="35">
        <v>1</v>
      </c>
      <c r="Z22" s="1">
        <v>14</v>
      </c>
      <c r="AA22" s="1">
        <v>1</v>
      </c>
      <c r="AB22" s="29">
        <v>12</v>
      </c>
      <c r="AC22" s="17">
        <f t="shared" si="4"/>
        <v>2</v>
      </c>
      <c r="AD22" s="18">
        <f t="shared" si="5"/>
        <v>26</v>
      </c>
      <c r="AE22" s="34">
        <f t="shared" si="6"/>
        <v>10</v>
      </c>
      <c r="AF22" s="4">
        <f t="shared" si="7"/>
        <v>10</v>
      </c>
      <c r="AG22" s="16">
        <f t="shared" si="8"/>
        <v>132</v>
      </c>
    </row>
    <row r="23" spans="1:33" ht="15.75">
      <c r="A23" s="17">
        <v>16</v>
      </c>
      <c r="B23" s="1" t="s">
        <v>14</v>
      </c>
      <c r="C23" s="1">
        <v>1</v>
      </c>
      <c r="D23" s="1">
        <v>9</v>
      </c>
      <c r="E23" s="1">
        <v>1</v>
      </c>
      <c r="F23" s="1">
        <v>8</v>
      </c>
      <c r="G23" s="1">
        <v>1</v>
      </c>
      <c r="H23" s="1">
        <v>9</v>
      </c>
      <c r="I23" s="1">
        <v>1</v>
      </c>
      <c r="J23" s="29">
        <v>7</v>
      </c>
      <c r="K23" s="17">
        <f t="shared" si="0"/>
        <v>4</v>
      </c>
      <c r="L23" s="18">
        <f t="shared" si="1"/>
        <v>33</v>
      </c>
      <c r="M23" s="35">
        <v>1</v>
      </c>
      <c r="N23" s="1">
        <v>10</v>
      </c>
      <c r="O23" s="1">
        <v>1</v>
      </c>
      <c r="P23" s="1">
        <v>25</v>
      </c>
      <c r="Q23" s="1"/>
      <c r="R23" s="1"/>
      <c r="S23" s="1">
        <v>1</v>
      </c>
      <c r="T23" s="1">
        <v>11</v>
      </c>
      <c r="U23" s="1">
        <v>1</v>
      </c>
      <c r="V23" s="29">
        <v>10</v>
      </c>
      <c r="W23" s="17">
        <f t="shared" si="2"/>
        <v>4</v>
      </c>
      <c r="X23" s="18">
        <f t="shared" si="3"/>
        <v>56</v>
      </c>
      <c r="Y23" s="35">
        <v>1</v>
      </c>
      <c r="Z23" s="1">
        <v>8</v>
      </c>
      <c r="AA23" s="1">
        <v>1</v>
      </c>
      <c r="AB23" s="29">
        <v>7</v>
      </c>
      <c r="AC23" s="17">
        <f t="shared" si="4"/>
        <v>2</v>
      </c>
      <c r="AD23" s="18">
        <f t="shared" si="5"/>
        <v>15</v>
      </c>
      <c r="AE23" s="34">
        <f t="shared" si="6"/>
        <v>10</v>
      </c>
      <c r="AF23" s="4">
        <f t="shared" si="7"/>
        <v>10</v>
      </c>
      <c r="AG23" s="16">
        <f t="shared" si="8"/>
        <v>104</v>
      </c>
    </row>
    <row r="24" spans="1:33" ht="15.75">
      <c r="A24" s="17">
        <v>17</v>
      </c>
      <c r="B24" s="1" t="s">
        <v>20</v>
      </c>
      <c r="C24" s="1">
        <v>1</v>
      </c>
      <c r="D24" s="1">
        <v>7</v>
      </c>
      <c r="E24" s="1"/>
      <c r="F24" s="1"/>
      <c r="G24" s="1"/>
      <c r="H24" s="1">
        <v>3</v>
      </c>
      <c r="I24" s="1">
        <v>1</v>
      </c>
      <c r="J24" s="29">
        <v>8</v>
      </c>
      <c r="K24" s="17">
        <f t="shared" si="0"/>
        <v>2</v>
      </c>
      <c r="L24" s="18">
        <f t="shared" si="1"/>
        <v>18</v>
      </c>
      <c r="M24" s="35">
        <v>1</v>
      </c>
      <c r="N24" s="1">
        <v>5</v>
      </c>
      <c r="O24" s="1">
        <v>1</v>
      </c>
      <c r="P24" s="1">
        <v>6</v>
      </c>
      <c r="Q24" s="1"/>
      <c r="R24" s="1"/>
      <c r="S24" s="1">
        <v>1</v>
      </c>
      <c r="T24" s="1">
        <v>13</v>
      </c>
      <c r="U24" s="1">
        <v>1</v>
      </c>
      <c r="V24" s="29">
        <v>7</v>
      </c>
      <c r="W24" s="17">
        <f t="shared" si="2"/>
        <v>4</v>
      </c>
      <c r="X24" s="18">
        <f t="shared" si="3"/>
        <v>31</v>
      </c>
      <c r="Y24" s="35">
        <v>1</v>
      </c>
      <c r="Z24" s="1">
        <v>10</v>
      </c>
      <c r="AA24" s="1">
        <v>1</v>
      </c>
      <c r="AB24" s="29">
        <v>9</v>
      </c>
      <c r="AC24" s="17">
        <f t="shared" si="4"/>
        <v>2</v>
      </c>
      <c r="AD24" s="18">
        <f t="shared" si="5"/>
        <v>19</v>
      </c>
      <c r="AE24" s="34">
        <f t="shared" si="6"/>
        <v>8</v>
      </c>
      <c r="AF24" s="4">
        <f t="shared" si="7"/>
        <v>8</v>
      </c>
      <c r="AG24" s="16">
        <f t="shared" si="8"/>
        <v>68</v>
      </c>
    </row>
    <row r="25" spans="1:33" ht="15.75">
      <c r="A25" s="17">
        <v>18</v>
      </c>
      <c r="B25" s="1" t="s">
        <v>13</v>
      </c>
      <c r="C25" s="1">
        <v>1</v>
      </c>
      <c r="D25" s="1">
        <v>19</v>
      </c>
      <c r="E25" s="1">
        <v>1</v>
      </c>
      <c r="F25" s="1">
        <v>15</v>
      </c>
      <c r="G25" s="1">
        <v>1</v>
      </c>
      <c r="H25" s="1">
        <v>27</v>
      </c>
      <c r="I25" s="1">
        <v>1</v>
      </c>
      <c r="J25" s="29">
        <v>14</v>
      </c>
      <c r="K25" s="17">
        <f t="shared" si="0"/>
        <v>4</v>
      </c>
      <c r="L25" s="18">
        <f t="shared" si="1"/>
        <v>75</v>
      </c>
      <c r="M25" s="35">
        <v>1</v>
      </c>
      <c r="N25" s="1">
        <v>21</v>
      </c>
      <c r="O25" s="1">
        <v>1</v>
      </c>
      <c r="P25" s="1">
        <v>21</v>
      </c>
      <c r="Q25" s="1">
        <v>1</v>
      </c>
      <c r="R25" s="1">
        <v>14</v>
      </c>
      <c r="S25" s="1">
        <v>1</v>
      </c>
      <c r="T25" s="1">
        <v>12</v>
      </c>
      <c r="U25" s="1">
        <v>1</v>
      </c>
      <c r="V25" s="29">
        <v>16</v>
      </c>
      <c r="W25" s="17">
        <f t="shared" si="2"/>
        <v>5</v>
      </c>
      <c r="X25" s="18">
        <f t="shared" si="3"/>
        <v>84</v>
      </c>
      <c r="Y25" s="35">
        <v>1</v>
      </c>
      <c r="Z25" s="1">
        <v>14</v>
      </c>
      <c r="AA25" s="1">
        <v>1</v>
      </c>
      <c r="AB25" s="29">
        <v>21</v>
      </c>
      <c r="AC25" s="17">
        <f t="shared" si="4"/>
        <v>2</v>
      </c>
      <c r="AD25" s="18">
        <f t="shared" si="5"/>
        <v>35</v>
      </c>
      <c r="AE25" s="34">
        <f t="shared" si="6"/>
        <v>11</v>
      </c>
      <c r="AF25" s="4">
        <f t="shared" si="7"/>
        <v>11</v>
      </c>
      <c r="AG25" s="16">
        <f t="shared" si="8"/>
        <v>194</v>
      </c>
    </row>
    <row r="26" spans="1:33" ht="15.75">
      <c r="A26" s="17">
        <v>19</v>
      </c>
      <c r="B26" s="1" t="s">
        <v>10</v>
      </c>
      <c r="C26" s="1">
        <v>1</v>
      </c>
      <c r="D26" s="1">
        <v>12</v>
      </c>
      <c r="E26" s="1">
        <v>1</v>
      </c>
      <c r="F26" s="1">
        <v>10</v>
      </c>
      <c r="G26" s="1">
        <v>1</v>
      </c>
      <c r="H26" s="1">
        <v>15</v>
      </c>
      <c r="I26" s="1">
        <v>1</v>
      </c>
      <c r="J26" s="29">
        <v>16</v>
      </c>
      <c r="K26" s="17">
        <f t="shared" si="0"/>
        <v>4</v>
      </c>
      <c r="L26" s="18">
        <f t="shared" si="1"/>
        <v>53</v>
      </c>
      <c r="M26" s="35">
        <v>1</v>
      </c>
      <c r="N26" s="1">
        <v>24</v>
      </c>
      <c r="O26" s="1">
        <v>1</v>
      </c>
      <c r="P26" s="1">
        <v>18</v>
      </c>
      <c r="Q26" s="1">
        <v>1</v>
      </c>
      <c r="R26" s="1">
        <v>15</v>
      </c>
      <c r="S26" s="1">
        <v>1</v>
      </c>
      <c r="T26" s="1">
        <v>21</v>
      </c>
      <c r="U26" s="1">
        <v>1</v>
      </c>
      <c r="V26" s="29">
        <v>27</v>
      </c>
      <c r="W26" s="17">
        <f t="shared" si="2"/>
        <v>5</v>
      </c>
      <c r="X26" s="18">
        <f t="shared" si="3"/>
        <v>105</v>
      </c>
      <c r="Y26" s="35">
        <v>1</v>
      </c>
      <c r="Z26" s="1">
        <v>21</v>
      </c>
      <c r="AA26" s="1">
        <v>1</v>
      </c>
      <c r="AB26" s="29">
        <v>23</v>
      </c>
      <c r="AC26" s="17">
        <f t="shared" si="4"/>
        <v>2</v>
      </c>
      <c r="AD26" s="18">
        <f t="shared" si="5"/>
        <v>44</v>
      </c>
      <c r="AE26" s="34">
        <f t="shared" si="6"/>
        <v>11</v>
      </c>
      <c r="AF26" s="4">
        <f t="shared" si="7"/>
        <v>11</v>
      </c>
      <c r="AG26" s="16">
        <f t="shared" si="8"/>
        <v>202</v>
      </c>
    </row>
    <row r="27" spans="1:33" ht="15.75">
      <c r="A27" s="17">
        <v>20</v>
      </c>
      <c r="B27" s="1" t="s">
        <v>26</v>
      </c>
      <c r="C27" s="1">
        <v>1</v>
      </c>
      <c r="D27" s="1">
        <v>15</v>
      </c>
      <c r="E27" s="1">
        <v>1</v>
      </c>
      <c r="F27" s="1">
        <v>13</v>
      </c>
      <c r="G27" s="1">
        <v>1</v>
      </c>
      <c r="H27" s="1">
        <v>12</v>
      </c>
      <c r="I27" s="1">
        <v>1</v>
      </c>
      <c r="J27" s="29">
        <v>14</v>
      </c>
      <c r="K27" s="17">
        <f t="shared" si="0"/>
        <v>4</v>
      </c>
      <c r="L27" s="18">
        <f t="shared" si="1"/>
        <v>54</v>
      </c>
      <c r="M27" s="35">
        <v>1</v>
      </c>
      <c r="N27" s="1">
        <v>11</v>
      </c>
      <c r="O27" s="1">
        <v>1</v>
      </c>
      <c r="P27" s="1">
        <v>20</v>
      </c>
      <c r="Q27" s="1">
        <v>1</v>
      </c>
      <c r="R27" s="1">
        <v>14</v>
      </c>
      <c r="S27" s="1">
        <v>1</v>
      </c>
      <c r="T27" s="1">
        <v>19</v>
      </c>
      <c r="U27" s="1">
        <v>1</v>
      </c>
      <c r="V27" s="29">
        <v>21</v>
      </c>
      <c r="W27" s="17">
        <f t="shared" si="2"/>
        <v>5</v>
      </c>
      <c r="X27" s="18">
        <f t="shared" si="3"/>
        <v>85</v>
      </c>
      <c r="Y27" s="35">
        <v>1</v>
      </c>
      <c r="Z27" s="1">
        <v>14</v>
      </c>
      <c r="AA27" s="1">
        <v>1</v>
      </c>
      <c r="AB27" s="29">
        <v>15</v>
      </c>
      <c r="AC27" s="17">
        <f t="shared" si="4"/>
        <v>2</v>
      </c>
      <c r="AD27" s="18">
        <f t="shared" si="5"/>
        <v>29</v>
      </c>
      <c r="AE27" s="34">
        <f t="shared" si="6"/>
        <v>11</v>
      </c>
      <c r="AF27" s="4">
        <f t="shared" si="7"/>
        <v>11</v>
      </c>
      <c r="AG27" s="16">
        <f t="shared" si="8"/>
        <v>168</v>
      </c>
    </row>
    <row r="28" spans="1:33" ht="15.75">
      <c r="A28" s="17">
        <v>21</v>
      </c>
      <c r="B28" s="1" t="s">
        <v>15</v>
      </c>
      <c r="C28" s="1">
        <v>1</v>
      </c>
      <c r="D28" s="1">
        <v>14</v>
      </c>
      <c r="E28" s="1">
        <v>1</v>
      </c>
      <c r="F28" s="1">
        <v>16</v>
      </c>
      <c r="G28" s="1">
        <v>1</v>
      </c>
      <c r="H28" s="1">
        <v>23</v>
      </c>
      <c r="I28" s="1">
        <v>1</v>
      </c>
      <c r="J28" s="29">
        <v>27</v>
      </c>
      <c r="K28" s="17">
        <f t="shared" si="0"/>
        <v>4</v>
      </c>
      <c r="L28" s="18">
        <f t="shared" si="1"/>
        <v>80</v>
      </c>
      <c r="M28" s="35">
        <v>1</v>
      </c>
      <c r="N28" s="1">
        <v>16</v>
      </c>
      <c r="O28" s="1">
        <v>1</v>
      </c>
      <c r="P28" s="1">
        <v>21</v>
      </c>
      <c r="Q28" s="1">
        <v>1</v>
      </c>
      <c r="R28" s="1">
        <v>20</v>
      </c>
      <c r="S28" s="1">
        <v>1</v>
      </c>
      <c r="T28" s="1">
        <v>21</v>
      </c>
      <c r="U28" s="1">
        <v>2</v>
      </c>
      <c r="V28" s="29">
        <v>36</v>
      </c>
      <c r="W28" s="17">
        <f t="shared" si="2"/>
        <v>6</v>
      </c>
      <c r="X28" s="18">
        <f t="shared" si="3"/>
        <v>114</v>
      </c>
      <c r="Y28" s="35">
        <v>1</v>
      </c>
      <c r="Z28" s="1">
        <v>17</v>
      </c>
      <c r="AA28" s="1">
        <v>2</v>
      </c>
      <c r="AB28" s="29">
        <v>52</v>
      </c>
      <c r="AC28" s="17">
        <f t="shared" si="4"/>
        <v>3</v>
      </c>
      <c r="AD28" s="18">
        <f t="shared" si="5"/>
        <v>69</v>
      </c>
      <c r="AE28" s="34">
        <f t="shared" si="6"/>
        <v>13</v>
      </c>
      <c r="AF28" s="4">
        <f t="shared" si="7"/>
        <v>13</v>
      </c>
      <c r="AG28" s="16">
        <f t="shared" si="8"/>
        <v>263</v>
      </c>
    </row>
    <row r="29" spans="1:33" ht="15.75">
      <c r="A29" s="17">
        <v>22</v>
      </c>
      <c r="B29" s="1" t="s">
        <v>16</v>
      </c>
      <c r="C29" s="1">
        <v>1</v>
      </c>
      <c r="D29" s="1">
        <v>15</v>
      </c>
      <c r="E29" s="1">
        <v>1</v>
      </c>
      <c r="F29" s="1">
        <v>11</v>
      </c>
      <c r="G29" s="1">
        <v>1</v>
      </c>
      <c r="H29" s="1">
        <v>13</v>
      </c>
      <c r="I29" s="1">
        <v>1</v>
      </c>
      <c r="J29" s="29">
        <v>16</v>
      </c>
      <c r="K29" s="17">
        <f t="shared" si="0"/>
        <v>4</v>
      </c>
      <c r="L29" s="18">
        <f t="shared" si="1"/>
        <v>55</v>
      </c>
      <c r="M29" s="35">
        <v>1</v>
      </c>
      <c r="N29" s="1">
        <v>14</v>
      </c>
      <c r="O29" s="1">
        <v>1</v>
      </c>
      <c r="P29" s="1">
        <v>19</v>
      </c>
      <c r="Q29" s="1"/>
      <c r="R29" s="1"/>
      <c r="S29" s="1">
        <v>1</v>
      </c>
      <c r="T29" s="1">
        <v>24</v>
      </c>
      <c r="U29" s="1">
        <v>1</v>
      </c>
      <c r="V29" s="29">
        <v>20</v>
      </c>
      <c r="W29" s="17">
        <f t="shared" si="2"/>
        <v>4</v>
      </c>
      <c r="X29" s="18">
        <f t="shared" si="3"/>
        <v>77</v>
      </c>
      <c r="Y29" s="35">
        <v>1</v>
      </c>
      <c r="Z29" s="1">
        <v>19</v>
      </c>
      <c r="AA29" s="1">
        <v>1</v>
      </c>
      <c r="AB29" s="29">
        <v>14</v>
      </c>
      <c r="AC29" s="17">
        <f t="shared" si="4"/>
        <v>2</v>
      </c>
      <c r="AD29" s="18">
        <f t="shared" si="5"/>
        <v>33</v>
      </c>
      <c r="AE29" s="34">
        <f t="shared" si="6"/>
        <v>10</v>
      </c>
      <c r="AF29" s="4">
        <f t="shared" si="7"/>
        <v>10</v>
      </c>
      <c r="AG29" s="16">
        <f t="shared" si="8"/>
        <v>165</v>
      </c>
    </row>
    <row r="30" spans="1:33" ht="15.75">
      <c r="A30" s="17">
        <v>23</v>
      </c>
      <c r="B30" s="1" t="s">
        <v>60</v>
      </c>
      <c r="C30" s="1"/>
      <c r="D30" s="1">
        <v>2</v>
      </c>
      <c r="E30" s="1">
        <v>1</v>
      </c>
      <c r="F30" s="1">
        <v>9</v>
      </c>
      <c r="G30" s="1">
        <v>1</v>
      </c>
      <c r="H30" s="1">
        <v>6</v>
      </c>
      <c r="I30" s="1">
        <v>1</v>
      </c>
      <c r="J30" s="29">
        <v>6</v>
      </c>
      <c r="K30" s="17">
        <f t="shared" si="0"/>
        <v>3</v>
      </c>
      <c r="L30" s="18">
        <f t="shared" si="1"/>
        <v>23</v>
      </c>
      <c r="M30" s="35">
        <v>1</v>
      </c>
      <c r="N30" s="1">
        <v>8</v>
      </c>
      <c r="O30" s="1">
        <v>1</v>
      </c>
      <c r="P30" s="1">
        <v>9</v>
      </c>
      <c r="Q30" s="1"/>
      <c r="R30" s="1"/>
      <c r="S30" s="1">
        <v>1</v>
      </c>
      <c r="T30" s="1">
        <v>9</v>
      </c>
      <c r="U30" s="1">
        <v>1</v>
      </c>
      <c r="V30" s="29">
        <v>19</v>
      </c>
      <c r="W30" s="17">
        <f t="shared" si="2"/>
        <v>4</v>
      </c>
      <c r="X30" s="18">
        <f t="shared" si="3"/>
        <v>45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7</v>
      </c>
      <c r="AF30" s="4">
        <f t="shared" si="7"/>
        <v>7</v>
      </c>
      <c r="AG30" s="16">
        <f t="shared" si="8"/>
        <v>68</v>
      </c>
    </row>
    <row r="31" spans="1:33" ht="15.75">
      <c r="A31" s="17">
        <v>24</v>
      </c>
      <c r="B31" s="1" t="s">
        <v>61</v>
      </c>
      <c r="C31" s="1">
        <v>1</v>
      </c>
      <c r="D31" s="1">
        <v>5</v>
      </c>
      <c r="E31" s="1"/>
      <c r="F31" s="1">
        <v>3</v>
      </c>
      <c r="G31" s="1">
        <v>1</v>
      </c>
      <c r="H31" s="1">
        <v>10</v>
      </c>
      <c r="I31" s="1">
        <v>1</v>
      </c>
      <c r="J31" s="29">
        <v>5</v>
      </c>
      <c r="K31" s="17">
        <f t="shared" si="0"/>
        <v>3</v>
      </c>
      <c r="L31" s="18">
        <f t="shared" si="1"/>
        <v>23</v>
      </c>
      <c r="M31" s="35">
        <v>1</v>
      </c>
      <c r="N31" s="1">
        <v>5</v>
      </c>
      <c r="O31" s="1">
        <v>1</v>
      </c>
      <c r="P31" s="1">
        <v>11</v>
      </c>
      <c r="Q31" s="1"/>
      <c r="R31" s="1"/>
      <c r="S31" s="1">
        <v>1</v>
      </c>
      <c r="T31" s="1">
        <v>7</v>
      </c>
      <c r="U31" s="1">
        <v>1</v>
      </c>
      <c r="V31" s="29">
        <v>5</v>
      </c>
      <c r="W31" s="17">
        <f t="shared" si="2"/>
        <v>4</v>
      </c>
      <c r="X31" s="18">
        <f t="shared" si="3"/>
        <v>28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7</v>
      </c>
      <c r="AF31" s="4">
        <f t="shared" si="7"/>
        <v>7</v>
      </c>
      <c r="AG31" s="16">
        <f t="shared" si="8"/>
        <v>51</v>
      </c>
    </row>
    <row r="32" spans="1:33" ht="15.75">
      <c r="A32" s="17">
        <v>25</v>
      </c>
      <c r="B32" s="1" t="s">
        <v>17</v>
      </c>
      <c r="C32" s="1">
        <v>1</v>
      </c>
      <c r="D32" s="1">
        <v>5</v>
      </c>
      <c r="E32" s="1"/>
      <c r="F32" s="1"/>
      <c r="G32" s="1">
        <v>1</v>
      </c>
      <c r="H32" s="1">
        <v>5</v>
      </c>
      <c r="I32" s="1">
        <v>1</v>
      </c>
      <c r="J32" s="29">
        <v>5</v>
      </c>
      <c r="K32" s="17">
        <f t="shared" si="0"/>
        <v>3</v>
      </c>
      <c r="L32" s="18">
        <f t="shared" si="1"/>
        <v>15</v>
      </c>
      <c r="M32" s="35">
        <v>1</v>
      </c>
      <c r="N32" s="1">
        <v>6</v>
      </c>
      <c r="O32" s="1">
        <v>1</v>
      </c>
      <c r="P32" s="1">
        <v>5</v>
      </c>
      <c r="Q32" s="1">
        <v>1</v>
      </c>
      <c r="R32" s="1">
        <v>7</v>
      </c>
      <c r="S32" s="1">
        <v>1</v>
      </c>
      <c r="T32" s="1">
        <v>5</v>
      </c>
      <c r="U32" s="1">
        <v>1</v>
      </c>
      <c r="V32" s="29">
        <v>5</v>
      </c>
      <c r="W32" s="17">
        <f t="shared" si="2"/>
        <v>5</v>
      </c>
      <c r="X32" s="18">
        <f t="shared" si="3"/>
        <v>28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f t="shared" si="7"/>
        <v>8</v>
      </c>
      <c r="AG32" s="16">
        <f t="shared" si="8"/>
        <v>43</v>
      </c>
    </row>
    <row r="33" spans="1:33" ht="15.75">
      <c r="A33" s="17">
        <v>26</v>
      </c>
      <c r="B33" s="1" t="s">
        <v>55</v>
      </c>
      <c r="C33" s="1"/>
      <c r="D33" s="1"/>
      <c r="E33" s="1">
        <v>1</v>
      </c>
      <c r="F33" s="1">
        <v>5</v>
      </c>
      <c r="G33" s="1"/>
      <c r="H33" s="1"/>
      <c r="I33" s="1"/>
      <c r="J33" s="29">
        <v>1</v>
      </c>
      <c r="K33" s="17">
        <f t="shared" si="0"/>
        <v>1</v>
      </c>
      <c r="L33" s="18">
        <f t="shared" si="1"/>
        <v>6</v>
      </c>
      <c r="M33" s="35">
        <v>1</v>
      </c>
      <c r="N33" s="1">
        <v>5</v>
      </c>
      <c r="O33" s="1"/>
      <c r="P33" s="1">
        <v>4</v>
      </c>
      <c r="Q33" s="1"/>
      <c r="R33" s="1"/>
      <c r="S33" s="1">
        <v>1</v>
      </c>
      <c r="T33" s="1">
        <v>5</v>
      </c>
      <c r="U33" s="1"/>
      <c r="V33" s="29">
        <v>2</v>
      </c>
      <c r="W33" s="17">
        <f t="shared" si="2"/>
        <v>2</v>
      </c>
      <c r="X33" s="18">
        <f t="shared" si="3"/>
        <v>16</v>
      </c>
      <c r="Y33" s="35"/>
      <c r="Z33" s="1"/>
      <c r="AA33" s="1"/>
      <c r="AB33" s="29"/>
      <c r="AC33" s="17">
        <f t="shared" si="4"/>
        <v>0</v>
      </c>
      <c r="AD33" s="18">
        <f t="shared" si="5"/>
        <v>0</v>
      </c>
      <c r="AE33" s="34">
        <f t="shared" si="6"/>
        <v>3</v>
      </c>
      <c r="AF33" s="4">
        <f t="shared" si="7"/>
        <v>3</v>
      </c>
      <c r="AG33" s="16">
        <f t="shared" si="8"/>
        <v>22</v>
      </c>
    </row>
    <row r="34" spans="1:33" ht="15.75">
      <c r="A34" s="17">
        <v>27</v>
      </c>
      <c r="B34" s="1" t="s">
        <v>18</v>
      </c>
      <c r="C34" s="1">
        <v>1</v>
      </c>
      <c r="D34" s="1">
        <v>5</v>
      </c>
      <c r="E34" s="1">
        <v>1</v>
      </c>
      <c r="F34" s="1">
        <v>5</v>
      </c>
      <c r="G34" s="1"/>
      <c r="H34" s="1">
        <v>1</v>
      </c>
      <c r="I34" s="1">
        <v>1</v>
      </c>
      <c r="J34" s="29">
        <v>6</v>
      </c>
      <c r="K34" s="17">
        <f t="shared" si="0"/>
        <v>3</v>
      </c>
      <c r="L34" s="18">
        <f t="shared" si="1"/>
        <v>17</v>
      </c>
      <c r="M34" s="35">
        <v>1</v>
      </c>
      <c r="N34" s="1">
        <v>6</v>
      </c>
      <c r="O34" s="1">
        <v>1</v>
      </c>
      <c r="P34" s="1">
        <v>12</v>
      </c>
      <c r="Q34" s="1"/>
      <c r="R34" s="1"/>
      <c r="S34" s="1">
        <v>1</v>
      </c>
      <c r="T34" s="1">
        <v>8</v>
      </c>
      <c r="U34" s="1"/>
      <c r="V34" s="29">
        <v>3</v>
      </c>
      <c r="W34" s="17">
        <f t="shared" si="2"/>
        <v>3</v>
      </c>
      <c r="X34" s="18">
        <f t="shared" si="3"/>
        <v>29</v>
      </c>
      <c r="Y34" s="35"/>
      <c r="Z34" s="1"/>
      <c r="AA34" s="1"/>
      <c r="AB34" s="29"/>
      <c r="AC34" s="17">
        <f t="shared" si="4"/>
        <v>0</v>
      </c>
      <c r="AD34" s="18">
        <f t="shared" si="5"/>
        <v>0</v>
      </c>
      <c r="AE34" s="34">
        <f t="shared" si="6"/>
        <v>6</v>
      </c>
      <c r="AF34" s="4">
        <f t="shared" si="7"/>
        <v>6</v>
      </c>
      <c r="AG34" s="16">
        <f t="shared" si="8"/>
        <v>46</v>
      </c>
    </row>
    <row r="35" spans="1:33" ht="15.75">
      <c r="A35" s="17">
        <v>28</v>
      </c>
      <c r="B35" s="1" t="s">
        <v>29</v>
      </c>
      <c r="C35" s="1"/>
      <c r="D35" s="1"/>
      <c r="E35" s="1"/>
      <c r="F35" s="1"/>
      <c r="G35" s="1"/>
      <c r="H35" s="1"/>
      <c r="I35" s="1"/>
      <c r="J35" s="29"/>
      <c r="K35" s="17">
        <f t="shared" si="0"/>
        <v>0</v>
      </c>
      <c r="L35" s="18">
        <f t="shared" si="1"/>
        <v>0</v>
      </c>
      <c r="M35" s="35"/>
      <c r="N35" s="1"/>
      <c r="O35" s="1"/>
      <c r="P35" s="1"/>
      <c r="Q35" s="1"/>
      <c r="R35" s="1"/>
      <c r="S35" s="1"/>
      <c r="T35" s="1"/>
      <c r="U35" s="1"/>
      <c r="V35" s="29"/>
      <c r="W35" s="17">
        <f t="shared" si="2"/>
        <v>0</v>
      </c>
      <c r="X35" s="18">
        <f t="shared" si="3"/>
        <v>0</v>
      </c>
      <c r="Y35" s="35"/>
      <c r="Z35" s="1"/>
      <c r="AA35" s="1"/>
      <c r="AB35" s="29"/>
      <c r="AC35" s="17">
        <f t="shared" si="4"/>
        <v>0</v>
      </c>
      <c r="AD35" s="18">
        <f t="shared" si="5"/>
        <v>0</v>
      </c>
      <c r="AE35" s="34">
        <f t="shared" si="6"/>
        <v>0</v>
      </c>
      <c r="AF35" s="4">
        <f t="shared" si="7"/>
        <v>0</v>
      </c>
      <c r="AG35" s="16">
        <f t="shared" si="8"/>
        <v>0</v>
      </c>
    </row>
    <row r="36" spans="1:33" ht="15.75">
      <c r="A36" s="17">
        <v>29</v>
      </c>
      <c r="B36" s="1" t="s">
        <v>23</v>
      </c>
      <c r="C36" s="1">
        <v>1</v>
      </c>
      <c r="D36" s="1">
        <v>7</v>
      </c>
      <c r="E36" s="1">
        <v>1</v>
      </c>
      <c r="F36" s="1">
        <v>10</v>
      </c>
      <c r="G36" s="1">
        <v>1</v>
      </c>
      <c r="H36" s="1">
        <v>5</v>
      </c>
      <c r="I36" s="1">
        <v>1</v>
      </c>
      <c r="J36" s="29">
        <v>8</v>
      </c>
      <c r="K36" s="17">
        <f t="shared" si="0"/>
        <v>4</v>
      </c>
      <c r="L36" s="18">
        <f t="shared" si="1"/>
        <v>30</v>
      </c>
      <c r="M36" s="35">
        <v>1</v>
      </c>
      <c r="N36" s="1">
        <v>8</v>
      </c>
      <c r="O36" s="1">
        <v>1</v>
      </c>
      <c r="P36" s="1">
        <v>7</v>
      </c>
      <c r="Q36" s="1"/>
      <c r="R36" s="1">
        <v>1</v>
      </c>
      <c r="S36" s="1">
        <v>1</v>
      </c>
      <c r="T36" s="1">
        <v>7</v>
      </c>
      <c r="U36" s="1">
        <v>1</v>
      </c>
      <c r="V36" s="29">
        <v>5</v>
      </c>
      <c r="W36" s="17">
        <f t="shared" si="2"/>
        <v>4</v>
      </c>
      <c r="X36" s="18">
        <f t="shared" si="3"/>
        <v>28</v>
      </c>
      <c r="Y36" s="35"/>
      <c r="Z36" s="1"/>
      <c r="AA36" s="1"/>
      <c r="AB36" s="29"/>
      <c r="AC36" s="17">
        <f t="shared" si="4"/>
        <v>0</v>
      </c>
      <c r="AD36" s="18">
        <f t="shared" si="5"/>
        <v>0</v>
      </c>
      <c r="AE36" s="34">
        <f t="shared" si="6"/>
        <v>8</v>
      </c>
      <c r="AF36" s="4">
        <f t="shared" si="7"/>
        <v>8</v>
      </c>
      <c r="AG36" s="16">
        <f t="shared" si="8"/>
        <v>58</v>
      </c>
    </row>
    <row r="37" spans="1:33" ht="15.75">
      <c r="A37" s="17">
        <v>30</v>
      </c>
      <c r="B37" s="1" t="s">
        <v>25</v>
      </c>
      <c r="C37" s="1">
        <v>1</v>
      </c>
      <c r="D37" s="1">
        <v>6</v>
      </c>
      <c r="E37" s="1"/>
      <c r="F37" s="1"/>
      <c r="G37" s="1"/>
      <c r="H37" s="1">
        <v>1</v>
      </c>
      <c r="I37" s="1">
        <v>1</v>
      </c>
      <c r="J37" s="29">
        <v>5</v>
      </c>
      <c r="K37" s="17">
        <f t="shared" si="0"/>
        <v>2</v>
      </c>
      <c r="L37" s="18">
        <f t="shared" si="1"/>
        <v>12</v>
      </c>
      <c r="M37" s="35"/>
      <c r="N37" s="1">
        <v>1</v>
      </c>
      <c r="O37" s="1">
        <v>1</v>
      </c>
      <c r="P37" s="1">
        <v>5</v>
      </c>
      <c r="Q37" s="1"/>
      <c r="R37" s="1"/>
      <c r="S37" s="1"/>
      <c r="T37" s="1">
        <v>4</v>
      </c>
      <c r="U37" s="1">
        <v>1</v>
      </c>
      <c r="V37" s="29">
        <v>7</v>
      </c>
      <c r="W37" s="17">
        <f t="shared" si="2"/>
        <v>2</v>
      </c>
      <c r="X37" s="18">
        <f t="shared" si="3"/>
        <v>17</v>
      </c>
      <c r="Y37" s="35"/>
      <c r="Z37" s="1"/>
      <c r="AA37" s="1"/>
      <c r="AB37" s="29"/>
      <c r="AC37" s="17">
        <f t="shared" si="4"/>
        <v>0</v>
      </c>
      <c r="AD37" s="18">
        <f t="shared" si="5"/>
        <v>0</v>
      </c>
      <c r="AE37" s="34">
        <f t="shared" si="6"/>
        <v>4</v>
      </c>
      <c r="AF37" s="4">
        <f t="shared" si="7"/>
        <v>4</v>
      </c>
      <c r="AG37" s="16">
        <f t="shared" si="8"/>
        <v>29</v>
      </c>
    </row>
    <row r="38" spans="1:33" ht="15.75">
      <c r="A38" s="17">
        <v>31</v>
      </c>
      <c r="B38" s="1" t="s">
        <v>91</v>
      </c>
      <c r="C38" s="1"/>
      <c r="D38" s="1"/>
      <c r="E38" s="1"/>
      <c r="F38" s="1">
        <v>1</v>
      </c>
      <c r="G38" s="1">
        <v>1</v>
      </c>
      <c r="H38" s="1">
        <v>5</v>
      </c>
      <c r="I38" s="1"/>
      <c r="J38" s="29"/>
      <c r="K38" s="17">
        <f t="shared" si="0"/>
        <v>1</v>
      </c>
      <c r="L38" s="18">
        <f t="shared" si="1"/>
        <v>6</v>
      </c>
      <c r="M38" s="35"/>
      <c r="N38" s="1"/>
      <c r="O38" s="1"/>
      <c r="P38" s="1"/>
      <c r="Q38" s="1"/>
      <c r="R38" s="1"/>
      <c r="S38" s="1"/>
      <c r="T38" s="1"/>
      <c r="U38" s="1"/>
      <c r="V38" s="29"/>
      <c r="W38" s="17">
        <f t="shared" si="2"/>
        <v>0</v>
      </c>
      <c r="X38" s="18">
        <f t="shared" si="3"/>
        <v>0</v>
      </c>
      <c r="Y38" s="35"/>
      <c r="Z38" s="1"/>
      <c r="AA38" s="1"/>
      <c r="AB38" s="29"/>
      <c r="AC38" s="17">
        <f t="shared" si="4"/>
        <v>0</v>
      </c>
      <c r="AD38" s="18">
        <f t="shared" si="5"/>
        <v>0</v>
      </c>
      <c r="AE38" s="34">
        <f t="shared" si="6"/>
        <v>1</v>
      </c>
      <c r="AF38" s="4">
        <f t="shared" si="7"/>
        <v>1</v>
      </c>
      <c r="AG38" s="16">
        <f t="shared" si="8"/>
        <v>6</v>
      </c>
    </row>
    <row r="39" spans="1:33" ht="15.75">
      <c r="A39" s="17">
        <v>32</v>
      </c>
      <c r="B39" s="1" t="s">
        <v>59</v>
      </c>
      <c r="C39" s="1">
        <v>1</v>
      </c>
      <c r="D39" s="1">
        <v>10</v>
      </c>
      <c r="E39" s="1">
        <v>1</v>
      </c>
      <c r="F39" s="1">
        <v>8</v>
      </c>
      <c r="G39" s="1">
        <v>1</v>
      </c>
      <c r="H39" s="1">
        <v>10</v>
      </c>
      <c r="I39" s="1">
        <v>1</v>
      </c>
      <c r="J39" s="29">
        <v>6</v>
      </c>
      <c r="K39" s="17">
        <f t="shared" si="0"/>
        <v>4</v>
      </c>
      <c r="L39" s="18">
        <f t="shared" si="1"/>
        <v>34</v>
      </c>
      <c r="M39" s="35">
        <v>1</v>
      </c>
      <c r="N39" s="1">
        <v>8</v>
      </c>
      <c r="O39" s="1">
        <v>1</v>
      </c>
      <c r="P39" s="1">
        <v>10</v>
      </c>
      <c r="Q39" s="1"/>
      <c r="R39" s="1"/>
      <c r="S39" s="1">
        <v>1</v>
      </c>
      <c r="T39" s="1">
        <v>17</v>
      </c>
      <c r="U39" s="1">
        <v>1</v>
      </c>
      <c r="V39" s="29">
        <v>12</v>
      </c>
      <c r="W39" s="17">
        <f t="shared" si="2"/>
        <v>4</v>
      </c>
      <c r="X39" s="18">
        <f t="shared" si="3"/>
        <v>47</v>
      </c>
      <c r="Y39" s="35"/>
      <c r="Z39" s="1"/>
      <c r="AA39" s="1"/>
      <c r="AB39" s="29"/>
      <c r="AC39" s="17">
        <f t="shared" si="4"/>
        <v>0</v>
      </c>
      <c r="AD39" s="18">
        <f t="shared" si="5"/>
        <v>0</v>
      </c>
      <c r="AE39" s="34">
        <f t="shared" si="6"/>
        <v>8</v>
      </c>
      <c r="AF39" s="4">
        <f t="shared" si="7"/>
        <v>8</v>
      </c>
      <c r="AG39" s="16">
        <f t="shared" si="8"/>
        <v>81</v>
      </c>
    </row>
    <row r="40" spans="1:33" ht="15.75">
      <c r="A40" s="17">
        <v>33</v>
      </c>
      <c r="B40" s="1" t="s">
        <v>27</v>
      </c>
      <c r="C40" s="1">
        <v>1</v>
      </c>
      <c r="D40" s="1">
        <v>7</v>
      </c>
      <c r="E40" s="1">
        <v>1</v>
      </c>
      <c r="F40" s="1">
        <v>7</v>
      </c>
      <c r="G40" s="1">
        <v>1</v>
      </c>
      <c r="H40" s="1">
        <v>5</v>
      </c>
      <c r="I40" s="1">
        <v>1</v>
      </c>
      <c r="J40" s="29">
        <v>7</v>
      </c>
      <c r="K40" s="17">
        <f t="shared" si="0"/>
        <v>4</v>
      </c>
      <c r="L40" s="18">
        <f t="shared" si="1"/>
        <v>26</v>
      </c>
      <c r="M40" s="35">
        <v>1</v>
      </c>
      <c r="N40" s="1">
        <v>5</v>
      </c>
      <c r="O40" s="1">
        <v>1</v>
      </c>
      <c r="P40" s="1">
        <v>9</v>
      </c>
      <c r="Q40" s="1"/>
      <c r="R40" s="1"/>
      <c r="S40" s="1">
        <v>1</v>
      </c>
      <c r="T40" s="1">
        <v>7</v>
      </c>
      <c r="U40" s="1">
        <v>1</v>
      </c>
      <c r="V40" s="29">
        <v>10</v>
      </c>
      <c r="W40" s="17">
        <f t="shared" si="2"/>
        <v>4</v>
      </c>
      <c r="X40" s="18">
        <f t="shared" si="3"/>
        <v>31</v>
      </c>
      <c r="Y40" s="35"/>
      <c r="Z40" s="1"/>
      <c r="AA40" s="1"/>
      <c r="AB40" s="29"/>
      <c r="AC40" s="17">
        <f t="shared" si="4"/>
        <v>0</v>
      </c>
      <c r="AD40" s="18">
        <f t="shared" si="5"/>
        <v>0</v>
      </c>
      <c r="AE40" s="34">
        <f t="shared" si="6"/>
        <v>8</v>
      </c>
      <c r="AF40" s="4">
        <f t="shared" si="7"/>
        <v>8</v>
      </c>
      <c r="AG40" s="16">
        <f t="shared" si="8"/>
        <v>57</v>
      </c>
    </row>
    <row r="41" spans="1:33" ht="15.75">
      <c r="A41" s="17">
        <v>34</v>
      </c>
      <c r="B41" s="1" t="s">
        <v>32</v>
      </c>
      <c r="C41" s="1"/>
      <c r="D41" s="1"/>
      <c r="E41" s="1"/>
      <c r="F41" s="1"/>
      <c r="G41" s="1"/>
      <c r="H41" s="1"/>
      <c r="I41" s="1"/>
      <c r="J41" s="29"/>
      <c r="K41" s="17">
        <f t="shared" si="0"/>
        <v>0</v>
      </c>
      <c r="L41" s="18">
        <f t="shared" si="1"/>
        <v>0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4"/>
        <v>0</v>
      </c>
      <c r="AD41" s="18">
        <f t="shared" si="5"/>
        <v>0</v>
      </c>
      <c r="AE41" s="34">
        <f t="shared" si="6"/>
        <v>0</v>
      </c>
      <c r="AF41" s="4">
        <f t="shared" si="7"/>
        <v>0</v>
      </c>
      <c r="AG41" s="16">
        <f t="shared" si="8"/>
        <v>0</v>
      </c>
    </row>
    <row r="42" spans="1:33" ht="15.75">
      <c r="A42" s="17">
        <v>35</v>
      </c>
      <c r="B42" s="1" t="s">
        <v>33</v>
      </c>
      <c r="C42" s="1"/>
      <c r="D42" s="1"/>
      <c r="E42" s="1"/>
      <c r="F42" s="1"/>
      <c r="G42" s="1"/>
      <c r="H42" s="1"/>
      <c r="I42" s="1"/>
      <c r="J42" s="29"/>
      <c r="K42" s="17">
        <f t="shared" si="0"/>
        <v>0</v>
      </c>
      <c r="L42" s="18">
        <f t="shared" si="1"/>
        <v>0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4"/>
        <v>0</v>
      </c>
      <c r="AD42" s="18">
        <f t="shared" si="5"/>
        <v>0</v>
      </c>
      <c r="AE42" s="34">
        <f t="shared" si="6"/>
        <v>0</v>
      </c>
      <c r="AF42" s="4">
        <f t="shared" si="7"/>
        <v>0</v>
      </c>
      <c r="AG42" s="16">
        <f t="shared" si="8"/>
        <v>0</v>
      </c>
    </row>
    <row r="43" spans="1:33" ht="15.75">
      <c r="A43" s="17">
        <v>36</v>
      </c>
      <c r="B43" s="1" t="s">
        <v>57</v>
      </c>
      <c r="C43" s="1"/>
      <c r="D43" s="1"/>
      <c r="E43" s="1"/>
      <c r="F43" s="1"/>
      <c r="G43" s="1"/>
      <c r="H43" s="1"/>
      <c r="I43" s="1"/>
      <c r="J43" s="29"/>
      <c r="K43" s="17">
        <f t="shared" si="0"/>
        <v>0</v>
      </c>
      <c r="L43" s="18">
        <f t="shared" si="1"/>
        <v>0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4"/>
        <v>0</v>
      </c>
      <c r="AD43" s="18">
        <f t="shared" si="5"/>
        <v>0</v>
      </c>
      <c r="AE43" s="34">
        <f t="shared" si="6"/>
        <v>0</v>
      </c>
      <c r="AF43" s="4">
        <f t="shared" si="7"/>
        <v>0</v>
      </c>
      <c r="AG43" s="16">
        <f t="shared" si="8"/>
        <v>0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4"/>
        <v>0</v>
      </c>
      <c r="AD44" s="18">
        <f t="shared" si="5"/>
        <v>0</v>
      </c>
      <c r="AE44" s="34">
        <f t="shared" si="6"/>
        <v>0</v>
      </c>
      <c r="AF44" s="4">
        <f t="shared" si="7"/>
        <v>0</v>
      </c>
      <c r="AG44" s="16">
        <f t="shared" si="8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9" ref="C46:J46">C8+C9+C10+C11+C12+C13+C14+C15+C16+C17+C18+C19+C20+C21+C22+C23+C24+C25+C26+C27+C28+C29</f>
        <v>22</v>
      </c>
      <c r="D46" s="11">
        <f t="shared" si="9"/>
        <v>267</v>
      </c>
      <c r="E46" s="11">
        <f t="shared" si="9"/>
        <v>22</v>
      </c>
      <c r="F46" s="11">
        <f t="shared" si="9"/>
        <v>240</v>
      </c>
      <c r="G46" s="11">
        <f t="shared" si="9"/>
        <v>21</v>
      </c>
      <c r="H46" s="11">
        <f t="shared" si="9"/>
        <v>309</v>
      </c>
      <c r="I46" s="11">
        <f t="shared" si="9"/>
        <v>21</v>
      </c>
      <c r="J46" s="31">
        <f t="shared" si="9"/>
        <v>311</v>
      </c>
      <c r="K46" s="42">
        <f aca="true" t="shared" si="10" ref="K46:L48">C46+E46+G46+I46</f>
        <v>86</v>
      </c>
      <c r="L46" s="12">
        <f t="shared" si="10"/>
        <v>1127</v>
      </c>
      <c r="M46" s="37">
        <f aca="true" t="shared" si="11" ref="M46:W46">M8+M9+M10+M11+M12+M13+M14+M15+M16+M17+M18+M19+M20+M21+M22+M23+M24+M25+M26+M27+M28+M29</f>
        <v>24</v>
      </c>
      <c r="N46" s="11">
        <f t="shared" si="11"/>
        <v>350</v>
      </c>
      <c r="O46" s="11">
        <f t="shared" si="11"/>
        <v>23</v>
      </c>
      <c r="P46" s="11">
        <f t="shared" si="11"/>
        <v>390</v>
      </c>
      <c r="Q46" s="11">
        <f t="shared" si="11"/>
        <v>12</v>
      </c>
      <c r="R46" s="11">
        <f t="shared" si="11"/>
        <v>184</v>
      </c>
      <c r="S46" s="11">
        <f t="shared" si="11"/>
        <v>23</v>
      </c>
      <c r="T46" s="11">
        <f t="shared" si="11"/>
        <v>387</v>
      </c>
      <c r="U46" s="11">
        <f t="shared" si="11"/>
        <v>26</v>
      </c>
      <c r="V46" s="31">
        <f t="shared" si="11"/>
        <v>437</v>
      </c>
      <c r="W46" s="42">
        <f t="shared" si="11"/>
        <v>108</v>
      </c>
      <c r="X46" s="12">
        <f>N46+P46+R46+T46+V46</f>
        <v>1748</v>
      </c>
      <c r="Y46" s="37">
        <f>Y8+Y9+Y10+Y11+Y12+Y13+Y14+Y15+Y16+Y17+Y18+Y19+Y20+Y21+Y22+Y23+Y24+Y25+Y26+Y27+Y28+Y29</f>
        <v>23</v>
      </c>
      <c r="Z46" s="11">
        <f>Z8+Z9+Z10+Z11+Z12+Z13+Z14+Z15+Z16+Z17+Z18+Z19+Z20+Z21+Z22+Z23+Z24+Z25+Z26+Z27+Z28+Z29</f>
        <v>317</v>
      </c>
      <c r="AA46" s="11">
        <f>AA8+AA9+AA10+AA11+AA12+AA13+AA14+AA15+AA16+AA17+AA18+AA19+AA20+AA21+AA22+AA23+AA24+AA25+AA26+AA27+AA28+AA29</f>
        <v>26</v>
      </c>
      <c r="AB46" s="31">
        <f>AB8+AB9+AB10+AB11+AB12+AB13+AB14+AB15+AB16+AB17+AB18+AB19+AB20+AB21+AB22+AB23+AB24+AB25+AB26+AB27+AB28+AB29</f>
        <v>399</v>
      </c>
      <c r="AC46" s="42">
        <f aca="true" t="shared" si="12" ref="AC46:AD48">Y46+AA46</f>
        <v>49</v>
      </c>
      <c r="AD46" s="12">
        <f t="shared" si="12"/>
        <v>716</v>
      </c>
      <c r="AE46" s="37">
        <f>K46+W46+AC46</f>
        <v>243</v>
      </c>
      <c r="AF46" s="11">
        <f>AF8+AF9+AF10+AF11+AF12+AF13+AF14+AF15+AF16+AF17+AF18+AF19+AF20+AF21+AF22+AF23+AF24+AF25+AF26+AF27+AF28+AF29</f>
        <v>243</v>
      </c>
      <c r="AG46" s="12">
        <f>L46+X46+AD46</f>
        <v>3591</v>
      </c>
    </row>
    <row r="47" spans="1:33" ht="15.75">
      <c r="A47" s="21"/>
      <c r="B47" s="3" t="s">
        <v>35</v>
      </c>
      <c r="C47" s="7">
        <f aca="true" t="shared" si="13" ref="C47:J47">C15+C19+C20+C27</f>
        <v>5</v>
      </c>
      <c r="D47" s="7">
        <f t="shared" si="13"/>
        <v>73</v>
      </c>
      <c r="E47" s="7">
        <f t="shared" si="13"/>
        <v>5</v>
      </c>
      <c r="F47" s="7">
        <f t="shared" si="13"/>
        <v>67</v>
      </c>
      <c r="G47" s="7">
        <f t="shared" si="13"/>
        <v>4</v>
      </c>
      <c r="H47" s="7">
        <f t="shared" si="13"/>
        <v>78</v>
      </c>
      <c r="I47" s="7">
        <f t="shared" si="13"/>
        <v>5</v>
      </c>
      <c r="J47" s="32">
        <f t="shared" si="13"/>
        <v>95</v>
      </c>
      <c r="K47" s="21">
        <f t="shared" si="10"/>
        <v>19</v>
      </c>
      <c r="L47" s="43">
        <f t="shared" si="10"/>
        <v>313</v>
      </c>
      <c r="M47" s="46">
        <f aca="true" t="shared" si="14" ref="M47:V47">M15+M19+M20+M27</f>
        <v>6</v>
      </c>
      <c r="N47" s="7">
        <f t="shared" si="14"/>
        <v>107</v>
      </c>
      <c r="O47" s="7">
        <f t="shared" si="14"/>
        <v>5</v>
      </c>
      <c r="P47" s="7">
        <f t="shared" si="14"/>
        <v>109</v>
      </c>
      <c r="Q47" s="7">
        <f t="shared" si="14"/>
        <v>4</v>
      </c>
      <c r="R47" s="7">
        <f t="shared" si="14"/>
        <v>79</v>
      </c>
      <c r="S47" s="7">
        <f t="shared" si="14"/>
        <v>5</v>
      </c>
      <c r="T47" s="7">
        <f t="shared" si="14"/>
        <v>107</v>
      </c>
      <c r="U47" s="7">
        <f t="shared" si="14"/>
        <v>7</v>
      </c>
      <c r="V47" s="32">
        <f t="shared" si="14"/>
        <v>150</v>
      </c>
      <c r="W47" s="21">
        <f>M47+O47+Q47+S47+U47</f>
        <v>27</v>
      </c>
      <c r="X47" s="43">
        <f>N47+P47+R47+T47+V47</f>
        <v>552</v>
      </c>
      <c r="Y47" s="46">
        <f>Y15+Y19+Y20+Y27</f>
        <v>5</v>
      </c>
      <c r="Z47" s="7">
        <f>Z15+Z19+Z20+Z27</f>
        <v>93</v>
      </c>
      <c r="AA47" s="7">
        <f>AA15+AA19+AA20+AA27</f>
        <v>7</v>
      </c>
      <c r="AB47" s="32">
        <f>AB15+AB19+AB20+AB27</f>
        <v>123</v>
      </c>
      <c r="AC47" s="21">
        <f t="shared" si="12"/>
        <v>12</v>
      </c>
      <c r="AD47" s="43">
        <f t="shared" si="12"/>
        <v>216</v>
      </c>
      <c r="AE47" s="38">
        <f>K47+W47+AC47</f>
        <v>58</v>
      </c>
      <c r="AF47" s="8">
        <f>AF15+AF19+AF20+AF27</f>
        <v>58</v>
      </c>
      <c r="AG47" s="22">
        <f>L47+X47+AD47</f>
        <v>1081</v>
      </c>
    </row>
    <row r="48" spans="1:33" ht="16.5" thickBot="1">
      <c r="A48" s="19"/>
      <c r="B48" s="2" t="s">
        <v>36</v>
      </c>
      <c r="C48" s="5">
        <f aca="true" t="shared" si="15" ref="C48:J48">C8+C9+C10+C11+C12+C13+C14+C16+C17+C18+C21+C22+C23+C24+C25+C26+C28+C29</f>
        <v>17</v>
      </c>
      <c r="D48" s="5">
        <f t="shared" si="15"/>
        <v>194</v>
      </c>
      <c r="E48" s="5">
        <f t="shared" si="15"/>
        <v>17</v>
      </c>
      <c r="F48" s="5">
        <f t="shared" si="15"/>
        <v>173</v>
      </c>
      <c r="G48" s="5">
        <f t="shared" si="15"/>
        <v>17</v>
      </c>
      <c r="H48" s="5">
        <f t="shared" si="15"/>
        <v>231</v>
      </c>
      <c r="I48" s="5">
        <f t="shared" si="15"/>
        <v>16</v>
      </c>
      <c r="J48" s="30">
        <f t="shared" si="15"/>
        <v>216</v>
      </c>
      <c r="K48" s="19">
        <f t="shared" si="10"/>
        <v>67</v>
      </c>
      <c r="L48" s="41">
        <f t="shared" si="10"/>
        <v>814</v>
      </c>
      <c r="M48" s="45">
        <f aca="true" t="shared" si="16" ref="M48:V48">M8+M9+M10+M11+M12+M13+M14+M16+M17+M18+M21+M22+M23+M24+M25+M26+M28+M29</f>
        <v>18</v>
      </c>
      <c r="N48" s="5">
        <f t="shared" si="16"/>
        <v>243</v>
      </c>
      <c r="O48" s="5">
        <f t="shared" si="16"/>
        <v>18</v>
      </c>
      <c r="P48" s="5">
        <f t="shared" si="16"/>
        <v>281</v>
      </c>
      <c r="Q48" s="5">
        <f t="shared" si="16"/>
        <v>8</v>
      </c>
      <c r="R48" s="5">
        <f t="shared" si="16"/>
        <v>105</v>
      </c>
      <c r="S48" s="5">
        <f t="shared" si="16"/>
        <v>18</v>
      </c>
      <c r="T48" s="5">
        <f t="shared" si="16"/>
        <v>280</v>
      </c>
      <c r="U48" s="5">
        <f t="shared" si="16"/>
        <v>19</v>
      </c>
      <c r="V48" s="30">
        <f t="shared" si="16"/>
        <v>287</v>
      </c>
      <c r="W48" s="19">
        <f>M48+O48+Q48+S48+U48</f>
        <v>81</v>
      </c>
      <c r="X48" s="41">
        <f>N48+P48+R48+T48+V48</f>
        <v>1196</v>
      </c>
      <c r="Y48" s="45">
        <f>Y8+Y9+Y10+Y11+Y12+Y13+Y14+Y16+Y17+Y18+Y21+Y22+Y23+Y24+Y25+Y26+Y28+Y29</f>
        <v>18</v>
      </c>
      <c r="Z48" s="5">
        <f>Z8+Z9+Z10+Z11+Z12+Z13+Z14+Z16+Z17+Z18+Z21+Z22+Z23+Z24+Z25+Z26+Z28+Z29</f>
        <v>224</v>
      </c>
      <c r="AA48" s="5">
        <f>AA8+AA9+AA10+AA11+AA12+AA13+AA14+AA16+AA17+AA18+AA21+AA22+AA23+AA24+AA25+AA26+AA28+AA29</f>
        <v>19</v>
      </c>
      <c r="AB48" s="30">
        <f>AB8+AB9+AB10+AB11+AB12+AB13+AB14+AB16+AB17+AB18+AB21+AB22+AB23+AB24+AB25+AB26+AB28+AB29</f>
        <v>276</v>
      </c>
      <c r="AC48" s="19">
        <f t="shared" si="12"/>
        <v>37</v>
      </c>
      <c r="AD48" s="41">
        <f t="shared" si="12"/>
        <v>500</v>
      </c>
      <c r="AE48" s="36">
        <f>K48+W48+AC48</f>
        <v>185</v>
      </c>
      <c r="AF48" s="6">
        <f>AF8+AF9+AF10+AF11+AF12+AF13+AF14+AF16+AF17+AF18+AF21+AF22+AF23+AF24+AF25+AF26+AF28+AF29</f>
        <v>185</v>
      </c>
      <c r="AG48" s="20">
        <f>L48+X48+AD48</f>
        <v>2510</v>
      </c>
    </row>
    <row r="49" spans="1:33" ht="16.5" thickBot="1">
      <c r="A49" s="9"/>
      <c r="B49" s="10" t="s">
        <v>37</v>
      </c>
      <c r="C49" s="11">
        <f aca="true" t="shared" si="17" ref="C49:AG49">C30+C31+C32+C33+C34+C35+C36+C37+C39+C40</f>
        <v>7</v>
      </c>
      <c r="D49" s="11">
        <f t="shared" si="17"/>
        <v>47</v>
      </c>
      <c r="E49" s="11">
        <f t="shared" si="17"/>
        <v>6</v>
      </c>
      <c r="F49" s="11">
        <f t="shared" si="17"/>
        <v>47</v>
      </c>
      <c r="G49" s="11">
        <f t="shared" si="17"/>
        <v>6</v>
      </c>
      <c r="H49" s="11">
        <f t="shared" si="17"/>
        <v>43</v>
      </c>
      <c r="I49" s="11">
        <f t="shared" si="17"/>
        <v>8</v>
      </c>
      <c r="J49" s="31">
        <f t="shared" si="17"/>
        <v>49</v>
      </c>
      <c r="K49" s="42">
        <f t="shared" si="17"/>
        <v>27</v>
      </c>
      <c r="L49" s="12">
        <f t="shared" si="17"/>
        <v>186</v>
      </c>
      <c r="M49" s="37">
        <f t="shared" si="17"/>
        <v>8</v>
      </c>
      <c r="N49" s="11">
        <f t="shared" si="17"/>
        <v>52</v>
      </c>
      <c r="O49" s="11">
        <f t="shared" si="17"/>
        <v>8</v>
      </c>
      <c r="P49" s="11">
        <f t="shared" si="17"/>
        <v>72</v>
      </c>
      <c r="Q49" s="11">
        <f t="shared" si="17"/>
        <v>1</v>
      </c>
      <c r="R49" s="11">
        <f t="shared" si="17"/>
        <v>8</v>
      </c>
      <c r="S49" s="11">
        <f t="shared" si="17"/>
        <v>8</v>
      </c>
      <c r="T49" s="11">
        <f t="shared" si="17"/>
        <v>69</v>
      </c>
      <c r="U49" s="11">
        <f t="shared" si="17"/>
        <v>7</v>
      </c>
      <c r="V49" s="11">
        <f t="shared" si="17"/>
        <v>68</v>
      </c>
      <c r="W49" s="11">
        <f t="shared" si="17"/>
        <v>32</v>
      </c>
      <c r="X49" s="11">
        <f t="shared" si="17"/>
        <v>269</v>
      </c>
      <c r="Y49" s="11">
        <f t="shared" si="17"/>
        <v>0</v>
      </c>
      <c r="Z49" s="11">
        <f t="shared" si="17"/>
        <v>0</v>
      </c>
      <c r="AA49" s="11">
        <f t="shared" si="17"/>
        <v>0</v>
      </c>
      <c r="AB49" s="31">
        <f t="shared" si="17"/>
        <v>0</v>
      </c>
      <c r="AC49" s="42">
        <f t="shared" si="17"/>
        <v>0</v>
      </c>
      <c r="AD49" s="12">
        <f t="shared" si="17"/>
        <v>0</v>
      </c>
      <c r="AE49" s="37">
        <f t="shared" si="17"/>
        <v>59</v>
      </c>
      <c r="AF49" s="11">
        <f t="shared" si="17"/>
        <v>59</v>
      </c>
      <c r="AG49" s="12">
        <f t="shared" si="17"/>
        <v>455</v>
      </c>
    </row>
    <row r="50" spans="1:33" ht="15.75">
      <c r="A50" s="21"/>
      <c r="B50" s="3" t="s">
        <v>35</v>
      </c>
      <c r="C50" s="7">
        <f aca="true" t="shared" si="18" ref="C50:J50">C36</f>
        <v>1</v>
      </c>
      <c r="D50" s="7">
        <f t="shared" si="18"/>
        <v>7</v>
      </c>
      <c r="E50" s="7">
        <f t="shared" si="18"/>
        <v>1</v>
      </c>
      <c r="F50" s="7">
        <f t="shared" si="18"/>
        <v>10</v>
      </c>
      <c r="G50" s="7">
        <f t="shared" si="18"/>
        <v>1</v>
      </c>
      <c r="H50" s="7">
        <f t="shared" si="18"/>
        <v>5</v>
      </c>
      <c r="I50" s="7">
        <f t="shared" si="18"/>
        <v>1</v>
      </c>
      <c r="J50" s="32">
        <f t="shared" si="18"/>
        <v>8</v>
      </c>
      <c r="K50" s="21">
        <f>C50+E50+G50+I50</f>
        <v>4</v>
      </c>
      <c r="L50" s="43">
        <f>D50+F50+H50+J50</f>
        <v>30</v>
      </c>
      <c r="M50" s="46">
        <f aca="true" t="shared" si="19" ref="M50:V50">M36</f>
        <v>1</v>
      </c>
      <c r="N50" s="7">
        <f t="shared" si="19"/>
        <v>8</v>
      </c>
      <c r="O50" s="7">
        <f t="shared" si="19"/>
        <v>1</v>
      </c>
      <c r="P50" s="7">
        <f t="shared" si="19"/>
        <v>7</v>
      </c>
      <c r="Q50" s="7">
        <f t="shared" si="19"/>
        <v>0</v>
      </c>
      <c r="R50" s="7">
        <f t="shared" si="19"/>
        <v>1</v>
      </c>
      <c r="S50" s="7">
        <f t="shared" si="19"/>
        <v>1</v>
      </c>
      <c r="T50" s="7">
        <f t="shared" si="19"/>
        <v>7</v>
      </c>
      <c r="U50" s="7">
        <f t="shared" si="19"/>
        <v>1</v>
      </c>
      <c r="V50" s="32">
        <f t="shared" si="19"/>
        <v>5</v>
      </c>
      <c r="W50" s="21">
        <f>M50+O50+Q50+S50+U50</f>
        <v>4</v>
      </c>
      <c r="X50" s="43">
        <f>N50+P50+R50+T50+V50</f>
        <v>28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>Z50+AB50</f>
        <v>0</v>
      </c>
      <c r="AE50" s="38">
        <f>K50+W50+AC50</f>
        <v>8</v>
      </c>
      <c r="AF50" s="8">
        <f>AF36</f>
        <v>8</v>
      </c>
      <c r="AG50" s="22">
        <f>L50+X50+AD50</f>
        <v>58</v>
      </c>
    </row>
    <row r="51" spans="1:33" ht="16.5" thickBot="1">
      <c r="A51" s="19"/>
      <c r="B51" s="2" t="s">
        <v>36</v>
      </c>
      <c r="C51" s="5">
        <f aca="true" t="shared" si="20" ref="C51:AG51">C30+C31+C32+C33+C34+C35+C37+C39+C40</f>
        <v>6</v>
      </c>
      <c r="D51" s="5">
        <f t="shared" si="20"/>
        <v>40</v>
      </c>
      <c r="E51" s="5">
        <f t="shared" si="20"/>
        <v>5</v>
      </c>
      <c r="F51" s="5">
        <f t="shared" si="20"/>
        <v>37</v>
      </c>
      <c r="G51" s="5">
        <f t="shared" si="20"/>
        <v>5</v>
      </c>
      <c r="H51" s="5">
        <f t="shared" si="20"/>
        <v>38</v>
      </c>
      <c r="I51" s="5">
        <f t="shared" si="20"/>
        <v>7</v>
      </c>
      <c r="J51" s="30">
        <f t="shared" si="20"/>
        <v>41</v>
      </c>
      <c r="K51" s="19">
        <f t="shared" si="20"/>
        <v>23</v>
      </c>
      <c r="L51" s="41">
        <f t="shared" si="20"/>
        <v>156</v>
      </c>
      <c r="M51" s="45">
        <f t="shared" si="20"/>
        <v>7</v>
      </c>
      <c r="N51" s="5">
        <f t="shared" si="20"/>
        <v>44</v>
      </c>
      <c r="O51" s="5">
        <f t="shared" si="20"/>
        <v>7</v>
      </c>
      <c r="P51" s="5">
        <f t="shared" si="20"/>
        <v>65</v>
      </c>
      <c r="Q51" s="5">
        <f t="shared" si="20"/>
        <v>1</v>
      </c>
      <c r="R51" s="5">
        <f t="shared" si="20"/>
        <v>7</v>
      </c>
      <c r="S51" s="5">
        <f t="shared" si="20"/>
        <v>7</v>
      </c>
      <c r="T51" s="5">
        <f t="shared" si="20"/>
        <v>62</v>
      </c>
      <c r="U51" s="5">
        <f t="shared" si="20"/>
        <v>6</v>
      </c>
      <c r="V51" s="5">
        <f t="shared" si="20"/>
        <v>63</v>
      </c>
      <c r="W51" s="5">
        <f t="shared" si="20"/>
        <v>28</v>
      </c>
      <c r="X51" s="5">
        <f t="shared" si="20"/>
        <v>241</v>
      </c>
      <c r="Y51" s="5">
        <f t="shared" si="20"/>
        <v>0</v>
      </c>
      <c r="Z51" s="5">
        <f t="shared" si="20"/>
        <v>0</v>
      </c>
      <c r="AA51" s="5">
        <f t="shared" si="20"/>
        <v>0</v>
      </c>
      <c r="AB51" s="30">
        <f t="shared" si="20"/>
        <v>0</v>
      </c>
      <c r="AC51" s="19">
        <f t="shared" si="20"/>
        <v>0</v>
      </c>
      <c r="AD51" s="41">
        <f t="shared" si="20"/>
        <v>0</v>
      </c>
      <c r="AE51" s="36">
        <f t="shared" si="20"/>
        <v>51</v>
      </c>
      <c r="AF51" s="6">
        <f t="shared" si="20"/>
        <v>51</v>
      </c>
      <c r="AG51" s="20">
        <f t="shared" si="20"/>
        <v>397</v>
      </c>
    </row>
    <row r="52" spans="1:33" ht="16.5" thickBot="1">
      <c r="A52" s="9"/>
      <c r="B52" s="10" t="s">
        <v>38</v>
      </c>
      <c r="C52" s="11">
        <f aca="true" t="shared" si="21" ref="C52:AG52">C38+C41+C42+C43+C44</f>
        <v>0</v>
      </c>
      <c r="D52" s="11">
        <f t="shared" si="21"/>
        <v>0</v>
      </c>
      <c r="E52" s="11">
        <f t="shared" si="21"/>
        <v>0</v>
      </c>
      <c r="F52" s="11">
        <f t="shared" si="21"/>
        <v>1</v>
      </c>
      <c r="G52" s="11">
        <f t="shared" si="21"/>
        <v>1</v>
      </c>
      <c r="H52" s="11">
        <f t="shared" si="21"/>
        <v>5</v>
      </c>
      <c r="I52" s="11">
        <f t="shared" si="21"/>
        <v>0</v>
      </c>
      <c r="J52" s="31">
        <f t="shared" si="21"/>
        <v>0</v>
      </c>
      <c r="K52" s="42">
        <f t="shared" si="21"/>
        <v>1</v>
      </c>
      <c r="L52" s="12">
        <f t="shared" si="21"/>
        <v>6</v>
      </c>
      <c r="M52" s="37">
        <f t="shared" si="21"/>
        <v>0</v>
      </c>
      <c r="N52" s="11">
        <f t="shared" si="21"/>
        <v>0</v>
      </c>
      <c r="O52" s="11">
        <f t="shared" si="21"/>
        <v>0</v>
      </c>
      <c r="P52" s="11">
        <f t="shared" si="21"/>
        <v>0</v>
      </c>
      <c r="Q52" s="11">
        <f t="shared" si="21"/>
        <v>0</v>
      </c>
      <c r="R52" s="11">
        <f t="shared" si="21"/>
        <v>0</v>
      </c>
      <c r="S52" s="11">
        <f t="shared" si="21"/>
        <v>0</v>
      </c>
      <c r="T52" s="11">
        <f t="shared" si="21"/>
        <v>0</v>
      </c>
      <c r="U52" s="11">
        <f t="shared" si="21"/>
        <v>0</v>
      </c>
      <c r="V52" s="11">
        <f t="shared" si="21"/>
        <v>0</v>
      </c>
      <c r="W52" s="11">
        <f t="shared" si="21"/>
        <v>0</v>
      </c>
      <c r="X52" s="11">
        <f t="shared" si="21"/>
        <v>0</v>
      </c>
      <c r="Y52" s="11">
        <f t="shared" si="21"/>
        <v>0</v>
      </c>
      <c r="Z52" s="11">
        <f t="shared" si="21"/>
        <v>0</v>
      </c>
      <c r="AA52" s="11">
        <f t="shared" si="21"/>
        <v>0</v>
      </c>
      <c r="AB52" s="31">
        <f t="shared" si="21"/>
        <v>0</v>
      </c>
      <c r="AC52" s="42">
        <f t="shared" si="21"/>
        <v>0</v>
      </c>
      <c r="AD52" s="12">
        <f t="shared" si="21"/>
        <v>0</v>
      </c>
      <c r="AE52" s="37">
        <f t="shared" si="21"/>
        <v>1</v>
      </c>
      <c r="AF52" s="11">
        <f t="shared" si="21"/>
        <v>1</v>
      </c>
      <c r="AG52" s="11">
        <f t="shared" si="21"/>
        <v>6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>C53+E53+G53+I53</f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>M53+O53+Q53+S53+U53</f>
        <v>0</v>
      </c>
      <c r="X53" s="43">
        <f>N53+P53+R53+T53+V53</f>
        <v>0</v>
      </c>
      <c r="Y53" s="46"/>
      <c r="Z53" s="7"/>
      <c r="AA53" s="7"/>
      <c r="AB53" s="32"/>
      <c r="AC53" s="21">
        <f>Y53+AA53</f>
        <v>0</v>
      </c>
      <c r="AD53" s="43">
        <f>Z53+AB53</f>
        <v>0</v>
      </c>
      <c r="AE53" s="38">
        <f>K53+W53+AC53</f>
        <v>0</v>
      </c>
      <c r="AF53" s="8"/>
      <c r="AG53" s="22">
        <f>L53+X53+AD53</f>
        <v>0</v>
      </c>
    </row>
    <row r="54" spans="1:33" ht="15.75" thickBot="1">
      <c r="A54" s="19"/>
      <c r="B54" s="2" t="s">
        <v>36</v>
      </c>
      <c r="C54" s="5">
        <f aca="true" t="shared" si="22" ref="C54:AG54">C38+C41+C42+C43+C44</f>
        <v>0</v>
      </c>
      <c r="D54" s="5">
        <f t="shared" si="22"/>
        <v>0</v>
      </c>
      <c r="E54" s="5">
        <f t="shared" si="22"/>
        <v>0</v>
      </c>
      <c r="F54" s="5">
        <f t="shared" si="22"/>
        <v>1</v>
      </c>
      <c r="G54" s="5">
        <f t="shared" si="22"/>
        <v>1</v>
      </c>
      <c r="H54" s="5">
        <f t="shared" si="22"/>
        <v>5</v>
      </c>
      <c r="I54" s="5">
        <f t="shared" si="22"/>
        <v>0</v>
      </c>
      <c r="J54" s="30">
        <f t="shared" si="22"/>
        <v>0</v>
      </c>
      <c r="K54" s="19">
        <f t="shared" si="22"/>
        <v>1</v>
      </c>
      <c r="L54" s="41">
        <f t="shared" si="22"/>
        <v>6</v>
      </c>
      <c r="M54" s="45">
        <f t="shared" si="22"/>
        <v>0</v>
      </c>
      <c r="N54" s="5">
        <f t="shared" si="22"/>
        <v>0</v>
      </c>
      <c r="O54" s="5">
        <f t="shared" si="22"/>
        <v>0</v>
      </c>
      <c r="P54" s="5">
        <f t="shared" si="22"/>
        <v>0</v>
      </c>
      <c r="Q54" s="5">
        <f t="shared" si="22"/>
        <v>0</v>
      </c>
      <c r="R54" s="5">
        <f t="shared" si="22"/>
        <v>0</v>
      </c>
      <c r="S54" s="5">
        <f t="shared" si="22"/>
        <v>0</v>
      </c>
      <c r="T54" s="5">
        <f t="shared" si="22"/>
        <v>0</v>
      </c>
      <c r="U54" s="5">
        <f t="shared" si="22"/>
        <v>0</v>
      </c>
      <c r="V54" s="5">
        <f t="shared" si="22"/>
        <v>0</v>
      </c>
      <c r="W54" s="5">
        <f t="shared" si="22"/>
        <v>0</v>
      </c>
      <c r="X54" s="5">
        <f t="shared" si="22"/>
        <v>0</v>
      </c>
      <c r="Y54" s="5">
        <f t="shared" si="22"/>
        <v>0</v>
      </c>
      <c r="Z54" s="5">
        <f t="shared" si="22"/>
        <v>0</v>
      </c>
      <c r="AA54" s="5">
        <f t="shared" si="22"/>
        <v>0</v>
      </c>
      <c r="AB54" s="30">
        <f t="shared" si="22"/>
        <v>0</v>
      </c>
      <c r="AC54" s="19">
        <f t="shared" si="22"/>
        <v>0</v>
      </c>
      <c r="AD54" s="41">
        <f t="shared" si="22"/>
        <v>0</v>
      </c>
      <c r="AE54" s="45">
        <f t="shared" si="22"/>
        <v>1</v>
      </c>
      <c r="AF54" s="5">
        <f t="shared" si="22"/>
        <v>1</v>
      </c>
      <c r="AG54" s="5">
        <f t="shared" si="22"/>
        <v>6</v>
      </c>
    </row>
    <row r="55" spans="1:33" ht="16.5" thickBot="1">
      <c r="A55" s="9"/>
      <c r="B55" s="10" t="s">
        <v>39</v>
      </c>
      <c r="C55" s="11">
        <f aca="true" t="shared" si="23" ref="C55:V55">C46+C49+C52</f>
        <v>29</v>
      </c>
      <c r="D55" s="11">
        <f t="shared" si="23"/>
        <v>314</v>
      </c>
      <c r="E55" s="11">
        <f t="shared" si="23"/>
        <v>28</v>
      </c>
      <c r="F55" s="11">
        <f t="shared" si="23"/>
        <v>288</v>
      </c>
      <c r="G55" s="11">
        <f t="shared" si="23"/>
        <v>28</v>
      </c>
      <c r="H55" s="11">
        <f t="shared" si="23"/>
        <v>357</v>
      </c>
      <c r="I55" s="11">
        <f t="shared" si="23"/>
        <v>29</v>
      </c>
      <c r="J55" s="31">
        <f t="shared" si="23"/>
        <v>360</v>
      </c>
      <c r="K55" s="42">
        <f t="shared" si="23"/>
        <v>114</v>
      </c>
      <c r="L55" s="12">
        <f t="shared" si="23"/>
        <v>1319</v>
      </c>
      <c r="M55" s="37">
        <f t="shared" si="23"/>
        <v>32</v>
      </c>
      <c r="N55" s="11">
        <f t="shared" si="23"/>
        <v>402</v>
      </c>
      <c r="O55" s="11">
        <f t="shared" si="23"/>
        <v>31</v>
      </c>
      <c r="P55" s="11">
        <f t="shared" si="23"/>
        <v>462</v>
      </c>
      <c r="Q55" s="11">
        <f t="shared" si="23"/>
        <v>13</v>
      </c>
      <c r="R55" s="11">
        <f t="shared" si="23"/>
        <v>192</v>
      </c>
      <c r="S55" s="11">
        <f t="shared" si="23"/>
        <v>31</v>
      </c>
      <c r="T55" s="11">
        <f t="shared" si="23"/>
        <v>456</v>
      </c>
      <c r="U55" s="11">
        <f t="shared" si="23"/>
        <v>33</v>
      </c>
      <c r="V55" s="31">
        <f t="shared" si="23"/>
        <v>505</v>
      </c>
      <c r="W55" s="42">
        <f aca="true" t="shared" si="24" ref="W55:X57">M55+O55+Q55+S55+U55</f>
        <v>140</v>
      </c>
      <c r="X55" s="12">
        <f t="shared" si="24"/>
        <v>2017</v>
      </c>
      <c r="Y55" s="37">
        <f aca="true" t="shared" si="25" ref="Y55:AB57">Y46+Y49+Y52</f>
        <v>23</v>
      </c>
      <c r="Z55" s="11">
        <f t="shared" si="25"/>
        <v>317</v>
      </c>
      <c r="AA55" s="11">
        <f t="shared" si="25"/>
        <v>26</v>
      </c>
      <c r="AB55" s="31">
        <f t="shared" si="25"/>
        <v>399</v>
      </c>
      <c r="AC55" s="42">
        <f aca="true" t="shared" si="26" ref="AC55:AD57">Y55+AA55</f>
        <v>49</v>
      </c>
      <c r="AD55" s="12">
        <f t="shared" si="26"/>
        <v>716</v>
      </c>
      <c r="AE55" s="37">
        <f>K55+W55+AC55</f>
        <v>303</v>
      </c>
      <c r="AF55" s="11">
        <f>AF46+AF49+AF52</f>
        <v>303</v>
      </c>
      <c r="AG55" s="12">
        <f>L55+X55+AD55</f>
        <v>4052</v>
      </c>
    </row>
    <row r="56" spans="1:33" ht="15.75">
      <c r="A56" s="21"/>
      <c r="B56" s="3" t="s">
        <v>35</v>
      </c>
      <c r="C56" s="7">
        <f aca="true" t="shared" si="27" ref="C56:J57">C47+C50+C53</f>
        <v>6</v>
      </c>
      <c r="D56" s="7">
        <f t="shared" si="27"/>
        <v>80</v>
      </c>
      <c r="E56" s="7">
        <f t="shared" si="27"/>
        <v>6</v>
      </c>
      <c r="F56" s="7">
        <f t="shared" si="27"/>
        <v>77</v>
      </c>
      <c r="G56" s="7">
        <f t="shared" si="27"/>
        <v>5</v>
      </c>
      <c r="H56" s="7">
        <f t="shared" si="27"/>
        <v>83</v>
      </c>
      <c r="I56" s="7">
        <f t="shared" si="27"/>
        <v>6</v>
      </c>
      <c r="J56" s="32">
        <f t="shared" si="27"/>
        <v>103</v>
      </c>
      <c r="K56" s="21">
        <f>C56+E56+G56+I56</f>
        <v>23</v>
      </c>
      <c r="L56" s="43">
        <f>D56+F56+H56+J56</f>
        <v>343</v>
      </c>
      <c r="M56" s="46">
        <f aca="true" t="shared" si="28" ref="M56:V56">M47+M50+M53</f>
        <v>7</v>
      </c>
      <c r="N56" s="7">
        <f t="shared" si="28"/>
        <v>115</v>
      </c>
      <c r="O56" s="7">
        <f t="shared" si="28"/>
        <v>6</v>
      </c>
      <c r="P56" s="7">
        <f t="shared" si="28"/>
        <v>116</v>
      </c>
      <c r="Q56" s="7">
        <f t="shared" si="28"/>
        <v>4</v>
      </c>
      <c r="R56" s="7">
        <f t="shared" si="28"/>
        <v>80</v>
      </c>
      <c r="S56" s="7">
        <f t="shared" si="28"/>
        <v>6</v>
      </c>
      <c r="T56" s="7">
        <f t="shared" si="28"/>
        <v>114</v>
      </c>
      <c r="U56" s="7">
        <f t="shared" si="28"/>
        <v>8</v>
      </c>
      <c r="V56" s="32">
        <f t="shared" si="28"/>
        <v>155</v>
      </c>
      <c r="W56" s="21">
        <f t="shared" si="24"/>
        <v>31</v>
      </c>
      <c r="X56" s="43">
        <f t="shared" si="24"/>
        <v>580</v>
      </c>
      <c r="Y56" s="46">
        <f t="shared" si="25"/>
        <v>5</v>
      </c>
      <c r="Z56" s="7">
        <f t="shared" si="25"/>
        <v>93</v>
      </c>
      <c r="AA56" s="7">
        <f t="shared" si="25"/>
        <v>7</v>
      </c>
      <c r="AB56" s="32">
        <f t="shared" si="25"/>
        <v>123</v>
      </c>
      <c r="AC56" s="21">
        <f t="shared" si="26"/>
        <v>12</v>
      </c>
      <c r="AD56" s="43">
        <f t="shared" si="26"/>
        <v>216</v>
      </c>
      <c r="AE56" s="38">
        <f>K56+W56+AC56</f>
        <v>66</v>
      </c>
      <c r="AF56" s="8">
        <f>AF47+AF50+AF53</f>
        <v>66</v>
      </c>
      <c r="AG56" s="22">
        <f>L56+X56+AD56</f>
        <v>1139</v>
      </c>
    </row>
    <row r="57" spans="1:33" ht="16.5" thickBot="1">
      <c r="A57" s="23"/>
      <c r="B57" s="24" t="s">
        <v>36</v>
      </c>
      <c r="C57" s="25">
        <f t="shared" si="27"/>
        <v>23</v>
      </c>
      <c r="D57" s="25">
        <f t="shared" si="27"/>
        <v>234</v>
      </c>
      <c r="E57" s="25">
        <f t="shared" si="27"/>
        <v>22</v>
      </c>
      <c r="F57" s="25">
        <f t="shared" si="27"/>
        <v>211</v>
      </c>
      <c r="G57" s="25">
        <f t="shared" si="27"/>
        <v>23</v>
      </c>
      <c r="H57" s="25">
        <f t="shared" si="27"/>
        <v>274</v>
      </c>
      <c r="I57" s="25">
        <f t="shared" si="27"/>
        <v>23</v>
      </c>
      <c r="J57" s="33">
        <f t="shared" si="27"/>
        <v>257</v>
      </c>
      <c r="K57" s="23">
        <f>C57+E57+G57+I57</f>
        <v>91</v>
      </c>
      <c r="L57" s="44">
        <f>D57+F57+H57+J57</f>
        <v>976</v>
      </c>
      <c r="M57" s="47">
        <f aca="true" t="shared" si="29" ref="M57:V57">M48+M51+M54</f>
        <v>25</v>
      </c>
      <c r="N57" s="25">
        <f t="shared" si="29"/>
        <v>287</v>
      </c>
      <c r="O57" s="25">
        <f t="shared" si="29"/>
        <v>25</v>
      </c>
      <c r="P57" s="25">
        <f t="shared" si="29"/>
        <v>346</v>
      </c>
      <c r="Q57" s="25">
        <f t="shared" si="29"/>
        <v>9</v>
      </c>
      <c r="R57" s="25">
        <f t="shared" si="29"/>
        <v>112</v>
      </c>
      <c r="S57" s="25">
        <f t="shared" si="29"/>
        <v>25</v>
      </c>
      <c r="T57" s="25">
        <f t="shared" si="29"/>
        <v>342</v>
      </c>
      <c r="U57" s="25">
        <f t="shared" si="29"/>
        <v>25</v>
      </c>
      <c r="V57" s="33">
        <f t="shared" si="29"/>
        <v>350</v>
      </c>
      <c r="W57" s="23">
        <f t="shared" si="24"/>
        <v>109</v>
      </c>
      <c r="X57" s="44">
        <f t="shared" si="24"/>
        <v>1437</v>
      </c>
      <c r="Y57" s="47">
        <f t="shared" si="25"/>
        <v>18</v>
      </c>
      <c r="Z57" s="25">
        <f t="shared" si="25"/>
        <v>224</v>
      </c>
      <c r="AA57" s="25">
        <f t="shared" si="25"/>
        <v>19</v>
      </c>
      <c r="AB57" s="33">
        <f t="shared" si="25"/>
        <v>276</v>
      </c>
      <c r="AC57" s="23">
        <f t="shared" si="26"/>
        <v>37</v>
      </c>
      <c r="AD57" s="44">
        <f t="shared" si="26"/>
        <v>500</v>
      </c>
      <c r="AE57" s="39">
        <f>K57+W57+AC57</f>
        <v>237</v>
      </c>
      <c r="AF57" s="26">
        <f>AF48+AF51+AF54</f>
        <v>237</v>
      </c>
      <c r="AG57" s="27">
        <f>L57+X57+AD57</f>
        <v>2913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AG57"/>
  <sheetViews>
    <sheetView workbookViewId="0" topLeftCell="A4">
      <pane xSplit="2" ySplit="3" topLeftCell="X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H49" sqref="AH49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9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40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17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5</v>
      </c>
      <c r="E8" s="1">
        <v>1</v>
      </c>
      <c r="F8" s="1">
        <v>6</v>
      </c>
      <c r="G8" s="1"/>
      <c r="H8" s="1">
        <v>2</v>
      </c>
      <c r="I8" s="1">
        <v>1</v>
      </c>
      <c r="J8" s="29">
        <v>9</v>
      </c>
      <c r="K8" s="17">
        <f aca="true" t="shared" si="0" ref="K8:K44">C8+E8+G8+I8</f>
        <v>3</v>
      </c>
      <c r="L8" s="18">
        <f aca="true" t="shared" si="1" ref="L8:L44">D8+F8+H8+J8</f>
        <v>22</v>
      </c>
      <c r="M8" s="35">
        <v>1</v>
      </c>
      <c r="N8" s="1">
        <v>13</v>
      </c>
      <c r="O8" s="1"/>
      <c r="P8" s="1"/>
      <c r="Q8" s="1">
        <v>1</v>
      </c>
      <c r="R8" s="1">
        <v>13</v>
      </c>
      <c r="S8" s="1">
        <v>1</v>
      </c>
      <c r="T8" s="1">
        <v>6</v>
      </c>
      <c r="U8" s="1">
        <v>1</v>
      </c>
      <c r="V8" s="29">
        <v>8</v>
      </c>
      <c r="W8" s="17">
        <f aca="true" t="shared" si="2" ref="W8:W44">M8+O8+Q8+S8+U8</f>
        <v>4</v>
      </c>
      <c r="X8" s="18">
        <f aca="true" t="shared" si="3" ref="X8:X44">N8+P8+R8+T8+V8</f>
        <v>40</v>
      </c>
      <c r="Y8" s="35">
        <v>1</v>
      </c>
      <c r="Z8" s="1">
        <v>9</v>
      </c>
      <c r="AA8" s="1">
        <v>1</v>
      </c>
      <c r="AB8" s="29">
        <v>14</v>
      </c>
      <c r="AC8" s="17">
        <f aca="true" t="shared" si="4" ref="AC8:AC44">Y8+AA8</f>
        <v>2</v>
      </c>
      <c r="AD8" s="18">
        <f aca="true" t="shared" si="5" ref="AD8:AD44">Z8+AB8</f>
        <v>23</v>
      </c>
      <c r="AE8" s="40">
        <f aca="true" t="shared" si="6" ref="AE8:AE44">K8+W8+AC8</f>
        <v>9</v>
      </c>
      <c r="AF8" s="4">
        <v>9</v>
      </c>
      <c r="AG8" s="16">
        <f aca="true" t="shared" si="7" ref="AG8:AG44">L8+X8+AD8</f>
        <v>85</v>
      </c>
    </row>
    <row r="9" spans="1:33" ht="15.75">
      <c r="A9" s="17">
        <v>2</v>
      </c>
      <c r="B9" s="1" t="s">
        <v>28</v>
      </c>
      <c r="C9" s="1">
        <v>1</v>
      </c>
      <c r="D9" s="1">
        <v>5</v>
      </c>
      <c r="E9" s="1">
        <v>1</v>
      </c>
      <c r="F9" s="1">
        <v>9</v>
      </c>
      <c r="G9" s="1">
        <v>1</v>
      </c>
      <c r="H9" s="1">
        <v>9</v>
      </c>
      <c r="I9" s="1">
        <v>1</v>
      </c>
      <c r="J9" s="29">
        <v>9</v>
      </c>
      <c r="K9" s="17">
        <f t="shared" si="0"/>
        <v>4</v>
      </c>
      <c r="L9" s="18">
        <f t="shared" si="1"/>
        <v>32</v>
      </c>
      <c r="M9" s="35">
        <v>1</v>
      </c>
      <c r="N9" s="1">
        <v>7</v>
      </c>
      <c r="O9" s="1"/>
      <c r="P9" s="1"/>
      <c r="Q9" s="1">
        <v>1</v>
      </c>
      <c r="R9" s="1">
        <v>12</v>
      </c>
      <c r="S9" s="1">
        <v>1</v>
      </c>
      <c r="T9" s="1">
        <v>15</v>
      </c>
      <c r="U9" s="1">
        <v>1</v>
      </c>
      <c r="V9" s="29">
        <v>11</v>
      </c>
      <c r="W9" s="17">
        <f t="shared" si="2"/>
        <v>4</v>
      </c>
      <c r="X9" s="18">
        <f t="shared" si="3"/>
        <v>45</v>
      </c>
      <c r="Y9" s="35">
        <v>1</v>
      </c>
      <c r="Z9" s="1">
        <v>7</v>
      </c>
      <c r="AA9" s="1">
        <v>1</v>
      </c>
      <c r="AB9" s="29">
        <v>9</v>
      </c>
      <c r="AC9" s="17">
        <f t="shared" si="4"/>
        <v>2</v>
      </c>
      <c r="AD9" s="18">
        <f t="shared" si="5"/>
        <v>16</v>
      </c>
      <c r="AE9" s="40">
        <f t="shared" si="6"/>
        <v>10</v>
      </c>
      <c r="AF9" s="4">
        <v>10</v>
      </c>
      <c r="AG9" s="16">
        <f t="shared" si="7"/>
        <v>93</v>
      </c>
    </row>
    <row r="10" spans="1:33" ht="15.75">
      <c r="A10" s="17">
        <v>3</v>
      </c>
      <c r="B10" s="1" t="s">
        <v>5</v>
      </c>
      <c r="C10" s="1">
        <v>1</v>
      </c>
      <c r="D10" s="1">
        <v>17</v>
      </c>
      <c r="E10" s="1">
        <v>1</v>
      </c>
      <c r="F10" s="1">
        <v>19</v>
      </c>
      <c r="G10" s="1">
        <v>1</v>
      </c>
      <c r="H10" s="1">
        <v>19</v>
      </c>
      <c r="I10" s="1">
        <v>1</v>
      </c>
      <c r="J10" s="29">
        <v>21</v>
      </c>
      <c r="K10" s="17">
        <f t="shared" si="0"/>
        <v>4</v>
      </c>
      <c r="L10" s="18">
        <f t="shared" si="1"/>
        <v>76</v>
      </c>
      <c r="M10" s="35">
        <v>1</v>
      </c>
      <c r="N10" s="1">
        <v>19</v>
      </c>
      <c r="O10" s="1">
        <v>1</v>
      </c>
      <c r="P10" s="1">
        <v>16</v>
      </c>
      <c r="Q10" s="1">
        <v>1</v>
      </c>
      <c r="R10" s="1">
        <v>19</v>
      </c>
      <c r="S10" s="1">
        <v>1</v>
      </c>
      <c r="T10" s="1">
        <v>19</v>
      </c>
      <c r="U10" s="1">
        <v>2</v>
      </c>
      <c r="V10" s="29">
        <v>31</v>
      </c>
      <c r="W10" s="17">
        <f t="shared" si="2"/>
        <v>6</v>
      </c>
      <c r="X10" s="18">
        <f t="shared" si="3"/>
        <v>104</v>
      </c>
      <c r="Y10" s="35">
        <v>1</v>
      </c>
      <c r="Z10" s="1">
        <v>16</v>
      </c>
      <c r="AA10" s="1">
        <v>1</v>
      </c>
      <c r="AB10" s="29">
        <v>13</v>
      </c>
      <c r="AC10" s="17">
        <f t="shared" si="4"/>
        <v>2</v>
      </c>
      <c r="AD10" s="18">
        <f t="shared" si="5"/>
        <v>29</v>
      </c>
      <c r="AE10" s="40">
        <f t="shared" si="6"/>
        <v>12</v>
      </c>
      <c r="AF10" s="4">
        <v>12</v>
      </c>
      <c r="AG10" s="16">
        <f t="shared" si="7"/>
        <v>209</v>
      </c>
    </row>
    <row r="11" spans="1:33" ht="15.75">
      <c r="A11" s="17">
        <v>4</v>
      </c>
      <c r="B11" s="1" t="s">
        <v>3</v>
      </c>
      <c r="C11" s="1">
        <v>1</v>
      </c>
      <c r="D11" s="1">
        <v>17</v>
      </c>
      <c r="E11" s="1">
        <v>1</v>
      </c>
      <c r="F11" s="1">
        <v>19</v>
      </c>
      <c r="G11" s="1">
        <v>1</v>
      </c>
      <c r="H11" s="1">
        <v>18</v>
      </c>
      <c r="I11" s="1">
        <v>1</v>
      </c>
      <c r="J11" s="29">
        <v>27</v>
      </c>
      <c r="K11" s="17">
        <f t="shared" si="0"/>
        <v>4</v>
      </c>
      <c r="L11" s="18">
        <f t="shared" si="1"/>
        <v>81</v>
      </c>
      <c r="M11" s="35">
        <v>1</v>
      </c>
      <c r="N11" s="1">
        <v>15</v>
      </c>
      <c r="O11" s="1">
        <v>1</v>
      </c>
      <c r="P11" s="1">
        <v>11</v>
      </c>
      <c r="Q11" s="1">
        <v>1</v>
      </c>
      <c r="R11" s="1">
        <v>19</v>
      </c>
      <c r="S11" s="1">
        <v>2</v>
      </c>
      <c r="T11" s="1">
        <v>33</v>
      </c>
      <c r="U11" s="1">
        <v>1</v>
      </c>
      <c r="V11" s="29">
        <v>20</v>
      </c>
      <c r="W11" s="17">
        <f t="shared" si="2"/>
        <v>6</v>
      </c>
      <c r="X11" s="18">
        <f t="shared" si="3"/>
        <v>98</v>
      </c>
      <c r="Y11" s="35">
        <v>2</v>
      </c>
      <c r="Z11" s="1">
        <v>34</v>
      </c>
      <c r="AA11" s="1">
        <v>1</v>
      </c>
      <c r="AB11" s="29">
        <v>18</v>
      </c>
      <c r="AC11" s="17">
        <f t="shared" si="4"/>
        <v>3</v>
      </c>
      <c r="AD11" s="18">
        <f t="shared" si="5"/>
        <v>52</v>
      </c>
      <c r="AE11" s="40">
        <f t="shared" si="6"/>
        <v>13</v>
      </c>
      <c r="AF11" s="4">
        <v>13</v>
      </c>
      <c r="AG11" s="16">
        <f t="shared" si="7"/>
        <v>231</v>
      </c>
    </row>
    <row r="12" spans="1:33" ht="15.75">
      <c r="A12" s="17">
        <v>5</v>
      </c>
      <c r="B12" s="1" t="s">
        <v>4</v>
      </c>
      <c r="C12" s="1">
        <v>1</v>
      </c>
      <c r="D12" s="1">
        <v>10</v>
      </c>
      <c r="E12" s="1">
        <v>1</v>
      </c>
      <c r="F12" s="1">
        <v>10</v>
      </c>
      <c r="G12" s="1">
        <v>1</v>
      </c>
      <c r="H12" s="1">
        <v>8</v>
      </c>
      <c r="I12" s="1">
        <v>1</v>
      </c>
      <c r="J12" s="29">
        <v>12</v>
      </c>
      <c r="K12" s="17">
        <f t="shared" si="0"/>
        <v>4</v>
      </c>
      <c r="L12" s="18">
        <f t="shared" si="1"/>
        <v>40</v>
      </c>
      <c r="M12" s="35">
        <v>1</v>
      </c>
      <c r="N12" s="1">
        <v>12</v>
      </c>
      <c r="O12" s="1"/>
      <c r="P12" s="1"/>
      <c r="Q12" s="1">
        <v>1</v>
      </c>
      <c r="R12" s="1">
        <v>17</v>
      </c>
      <c r="S12" s="1">
        <v>1</v>
      </c>
      <c r="T12" s="1">
        <v>15</v>
      </c>
      <c r="U12" s="1">
        <v>1</v>
      </c>
      <c r="V12" s="29">
        <v>22</v>
      </c>
      <c r="W12" s="17">
        <f t="shared" si="2"/>
        <v>4</v>
      </c>
      <c r="X12" s="18">
        <f t="shared" si="3"/>
        <v>66</v>
      </c>
      <c r="Y12" s="35">
        <v>1</v>
      </c>
      <c r="Z12" s="1">
        <v>18</v>
      </c>
      <c r="AA12" s="1">
        <v>1</v>
      </c>
      <c r="AB12" s="29">
        <v>18</v>
      </c>
      <c r="AC12" s="17">
        <f t="shared" si="4"/>
        <v>2</v>
      </c>
      <c r="AD12" s="18">
        <f t="shared" si="5"/>
        <v>36</v>
      </c>
      <c r="AE12" s="40">
        <f t="shared" si="6"/>
        <v>10</v>
      </c>
      <c r="AF12" s="4">
        <v>10</v>
      </c>
      <c r="AG12" s="16">
        <f t="shared" si="7"/>
        <v>142</v>
      </c>
    </row>
    <row r="13" spans="1:33" ht="15.75">
      <c r="A13" s="17">
        <v>6</v>
      </c>
      <c r="B13" s="1" t="s">
        <v>24</v>
      </c>
      <c r="C13" s="1">
        <v>1</v>
      </c>
      <c r="D13" s="1">
        <v>9</v>
      </c>
      <c r="E13" s="1">
        <v>1</v>
      </c>
      <c r="F13" s="1">
        <v>9</v>
      </c>
      <c r="G13" s="1">
        <v>1</v>
      </c>
      <c r="H13" s="1">
        <v>7</v>
      </c>
      <c r="I13" s="1">
        <v>1</v>
      </c>
      <c r="J13" s="29">
        <v>11</v>
      </c>
      <c r="K13" s="17">
        <f t="shared" si="0"/>
        <v>4</v>
      </c>
      <c r="L13" s="18">
        <f t="shared" si="1"/>
        <v>36</v>
      </c>
      <c r="M13" s="35">
        <v>1</v>
      </c>
      <c r="N13" s="1">
        <v>11</v>
      </c>
      <c r="O13" s="1"/>
      <c r="P13" s="1"/>
      <c r="Q13" s="1">
        <v>1</v>
      </c>
      <c r="R13" s="1">
        <v>12</v>
      </c>
      <c r="S13" s="1">
        <v>1</v>
      </c>
      <c r="T13" s="1">
        <v>5</v>
      </c>
      <c r="U13" s="1">
        <v>1</v>
      </c>
      <c r="V13" s="29">
        <v>9</v>
      </c>
      <c r="W13" s="17">
        <f t="shared" si="2"/>
        <v>4</v>
      </c>
      <c r="X13" s="18">
        <f t="shared" si="3"/>
        <v>37</v>
      </c>
      <c r="Y13" s="35"/>
      <c r="Z13" s="1">
        <v>3</v>
      </c>
      <c r="AA13" s="1">
        <v>1</v>
      </c>
      <c r="AB13" s="29">
        <v>7</v>
      </c>
      <c r="AC13" s="17">
        <f t="shared" si="4"/>
        <v>1</v>
      </c>
      <c r="AD13" s="18">
        <f t="shared" si="5"/>
        <v>10</v>
      </c>
      <c r="AE13" s="40">
        <f t="shared" si="6"/>
        <v>9</v>
      </c>
      <c r="AF13" s="4">
        <v>9</v>
      </c>
      <c r="AG13" s="16">
        <f t="shared" si="7"/>
        <v>83</v>
      </c>
    </row>
    <row r="14" spans="1:33" ht="15.75">
      <c r="A14" s="17">
        <v>7</v>
      </c>
      <c r="B14" s="1" t="s">
        <v>19</v>
      </c>
      <c r="C14" s="1">
        <v>1</v>
      </c>
      <c r="D14" s="1">
        <v>7</v>
      </c>
      <c r="E14" s="1">
        <v>1</v>
      </c>
      <c r="F14" s="1">
        <v>15</v>
      </c>
      <c r="G14" s="1">
        <v>1</v>
      </c>
      <c r="H14" s="1">
        <v>7</v>
      </c>
      <c r="I14" s="1">
        <v>1</v>
      </c>
      <c r="J14" s="29">
        <v>16</v>
      </c>
      <c r="K14" s="17">
        <f t="shared" si="0"/>
        <v>4</v>
      </c>
      <c r="L14" s="18">
        <f t="shared" si="1"/>
        <v>45</v>
      </c>
      <c r="M14" s="35">
        <v>1</v>
      </c>
      <c r="N14" s="1">
        <v>11</v>
      </c>
      <c r="O14" s="1">
        <v>1</v>
      </c>
      <c r="P14" s="1">
        <v>13</v>
      </c>
      <c r="Q14" s="1">
        <v>1</v>
      </c>
      <c r="R14" s="1">
        <v>8</v>
      </c>
      <c r="S14" s="1">
        <v>1</v>
      </c>
      <c r="T14" s="1">
        <v>14</v>
      </c>
      <c r="U14" s="1">
        <v>1</v>
      </c>
      <c r="V14" s="29">
        <v>12</v>
      </c>
      <c r="W14" s="17">
        <f t="shared" si="2"/>
        <v>5</v>
      </c>
      <c r="X14" s="18">
        <f t="shared" si="3"/>
        <v>58</v>
      </c>
      <c r="Y14" s="35">
        <v>1</v>
      </c>
      <c r="Z14" s="1">
        <v>9</v>
      </c>
      <c r="AA14" s="1">
        <v>1</v>
      </c>
      <c r="AB14" s="29">
        <v>21</v>
      </c>
      <c r="AC14" s="17">
        <f t="shared" si="4"/>
        <v>2</v>
      </c>
      <c r="AD14" s="18">
        <f t="shared" si="5"/>
        <v>30</v>
      </c>
      <c r="AE14" s="40">
        <f t="shared" si="6"/>
        <v>11</v>
      </c>
      <c r="AF14" s="4">
        <v>11</v>
      </c>
      <c r="AG14" s="16">
        <f t="shared" si="7"/>
        <v>133</v>
      </c>
    </row>
    <row r="15" spans="1:33" ht="15.75">
      <c r="A15" s="17">
        <v>8</v>
      </c>
      <c r="B15" s="1" t="s">
        <v>6</v>
      </c>
      <c r="C15" s="1">
        <v>1</v>
      </c>
      <c r="D15" s="1">
        <v>14</v>
      </c>
      <c r="E15" s="1">
        <v>1</v>
      </c>
      <c r="F15" s="1">
        <v>28</v>
      </c>
      <c r="G15" s="1">
        <v>1</v>
      </c>
      <c r="H15" s="1">
        <v>24</v>
      </c>
      <c r="I15" s="1">
        <v>2</v>
      </c>
      <c r="J15" s="29">
        <v>32</v>
      </c>
      <c r="K15" s="17">
        <f t="shared" si="0"/>
        <v>5</v>
      </c>
      <c r="L15" s="18">
        <f t="shared" si="1"/>
        <v>98</v>
      </c>
      <c r="M15" s="35">
        <v>1</v>
      </c>
      <c r="N15" s="1">
        <v>20</v>
      </c>
      <c r="O15" s="1">
        <v>1</v>
      </c>
      <c r="P15" s="1">
        <v>26</v>
      </c>
      <c r="Q15" s="1">
        <v>1</v>
      </c>
      <c r="R15" s="1">
        <v>29</v>
      </c>
      <c r="S15" s="1">
        <v>2</v>
      </c>
      <c r="T15" s="1">
        <v>33</v>
      </c>
      <c r="U15" s="1">
        <v>2</v>
      </c>
      <c r="V15" s="29">
        <v>34</v>
      </c>
      <c r="W15" s="17">
        <f t="shared" si="2"/>
        <v>7</v>
      </c>
      <c r="X15" s="18">
        <f t="shared" si="3"/>
        <v>142</v>
      </c>
      <c r="Y15" s="35">
        <v>2</v>
      </c>
      <c r="Z15" s="1">
        <v>36</v>
      </c>
      <c r="AA15" s="1">
        <v>1</v>
      </c>
      <c r="AB15" s="29">
        <v>28</v>
      </c>
      <c r="AC15" s="17">
        <f t="shared" si="4"/>
        <v>3</v>
      </c>
      <c r="AD15" s="18">
        <f t="shared" si="5"/>
        <v>64</v>
      </c>
      <c r="AE15" s="40">
        <f t="shared" si="6"/>
        <v>15</v>
      </c>
      <c r="AF15" s="4">
        <v>15</v>
      </c>
      <c r="AG15" s="16">
        <f t="shared" si="7"/>
        <v>304</v>
      </c>
    </row>
    <row r="16" spans="1:33" ht="15.75">
      <c r="A16" s="17">
        <v>9</v>
      </c>
      <c r="B16" s="1" t="s">
        <v>7</v>
      </c>
      <c r="C16" s="1">
        <v>1</v>
      </c>
      <c r="D16" s="1">
        <v>12</v>
      </c>
      <c r="E16" s="1">
        <v>1</v>
      </c>
      <c r="F16" s="1">
        <v>22</v>
      </c>
      <c r="G16" s="1">
        <v>1</v>
      </c>
      <c r="H16" s="1">
        <v>16</v>
      </c>
      <c r="I16" s="1">
        <v>1</v>
      </c>
      <c r="J16" s="29">
        <v>14</v>
      </c>
      <c r="K16" s="17">
        <f t="shared" si="0"/>
        <v>4</v>
      </c>
      <c r="L16" s="18">
        <f t="shared" si="1"/>
        <v>64</v>
      </c>
      <c r="M16" s="35">
        <v>1</v>
      </c>
      <c r="N16" s="1">
        <v>19</v>
      </c>
      <c r="O16" s="1">
        <v>1</v>
      </c>
      <c r="P16" s="1">
        <v>10</v>
      </c>
      <c r="Q16" s="1">
        <v>1</v>
      </c>
      <c r="R16" s="1">
        <v>14</v>
      </c>
      <c r="S16" s="1">
        <v>1</v>
      </c>
      <c r="T16" s="1">
        <v>19</v>
      </c>
      <c r="U16" s="1">
        <v>1</v>
      </c>
      <c r="V16" s="29">
        <v>25</v>
      </c>
      <c r="W16" s="17">
        <f t="shared" si="2"/>
        <v>5</v>
      </c>
      <c r="X16" s="18">
        <f t="shared" si="3"/>
        <v>87</v>
      </c>
      <c r="Y16" s="35">
        <v>1</v>
      </c>
      <c r="Z16" s="1">
        <v>25</v>
      </c>
      <c r="AA16" s="1">
        <v>1</v>
      </c>
      <c r="AB16" s="29">
        <v>14</v>
      </c>
      <c r="AC16" s="17">
        <f t="shared" si="4"/>
        <v>2</v>
      </c>
      <c r="AD16" s="18">
        <f t="shared" si="5"/>
        <v>39</v>
      </c>
      <c r="AE16" s="40">
        <f t="shared" si="6"/>
        <v>11</v>
      </c>
      <c r="AF16" s="4">
        <v>11</v>
      </c>
      <c r="AG16" s="16">
        <f t="shared" si="7"/>
        <v>190</v>
      </c>
    </row>
    <row r="17" spans="1:33" ht="15.75">
      <c r="A17" s="17">
        <v>10</v>
      </c>
      <c r="B17" s="1" t="s">
        <v>8</v>
      </c>
      <c r="C17" s="1">
        <v>1</v>
      </c>
      <c r="D17" s="1">
        <v>7</v>
      </c>
      <c r="E17" s="1">
        <v>1</v>
      </c>
      <c r="F17" s="1">
        <v>8</v>
      </c>
      <c r="G17" s="1"/>
      <c r="H17" s="1">
        <v>3</v>
      </c>
      <c r="I17" s="1">
        <v>1</v>
      </c>
      <c r="J17" s="29">
        <v>10</v>
      </c>
      <c r="K17" s="17">
        <f t="shared" si="0"/>
        <v>3</v>
      </c>
      <c r="L17" s="18">
        <f t="shared" si="1"/>
        <v>28</v>
      </c>
      <c r="M17" s="35">
        <v>1</v>
      </c>
      <c r="N17" s="1">
        <v>23</v>
      </c>
      <c r="O17" s="1"/>
      <c r="P17" s="1"/>
      <c r="Q17" s="1">
        <v>1</v>
      </c>
      <c r="R17" s="1">
        <v>17</v>
      </c>
      <c r="S17" s="1">
        <v>1</v>
      </c>
      <c r="T17" s="1">
        <v>16</v>
      </c>
      <c r="U17" s="1">
        <v>1</v>
      </c>
      <c r="V17" s="29">
        <v>13</v>
      </c>
      <c r="W17" s="17">
        <f t="shared" si="2"/>
        <v>4</v>
      </c>
      <c r="X17" s="18">
        <f t="shared" si="3"/>
        <v>69</v>
      </c>
      <c r="Y17" s="35">
        <v>1</v>
      </c>
      <c r="Z17" s="1">
        <v>8</v>
      </c>
      <c r="AA17" s="1">
        <v>1</v>
      </c>
      <c r="AB17" s="29">
        <v>15</v>
      </c>
      <c r="AC17" s="17">
        <f t="shared" si="4"/>
        <v>2</v>
      </c>
      <c r="AD17" s="18">
        <f t="shared" si="5"/>
        <v>23</v>
      </c>
      <c r="AE17" s="40">
        <f t="shared" si="6"/>
        <v>9</v>
      </c>
      <c r="AF17" s="4">
        <v>9</v>
      </c>
      <c r="AG17" s="16">
        <f t="shared" si="7"/>
        <v>120</v>
      </c>
    </row>
    <row r="18" spans="1:33" ht="15.75">
      <c r="A18" s="17">
        <v>11</v>
      </c>
      <c r="B18" s="1" t="s">
        <v>9</v>
      </c>
      <c r="C18" s="1">
        <v>1</v>
      </c>
      <c r="D18" s="1">
        <v>8</v>
      </c>
      <c r="E18" s="1">
        <v>1</v>
      </c>
      <c r="F18" s="1">
        <v>7</v>
      </c>
      <c r="G18" s="1">
        <v>1</v>
      </c>
      <c r="H18" s="1">
        <v>11</v>
      </c>
      <c r="I18" s="1">
        <v>1</v>
      </c>
      <c r="J18" s="29">
        <v>10</v>
      </c>
      <c r="K18" s="17">
        <f t="shared" si="0"/>
        <v>4</v>
      </c>
      <c r="L18" s="18">
        <f t="shared" si="1"/>
        <v>36</v>
      </c>
      <c r="M18" s="35">
        <v>1</v>
      </c>
      <c r="N18" s="1">
        <v>8</v>
      </c>
      <c r="O18" s="1">
        <v>1</v>
      </c>
      <c r="P18" s="1">
        <v>7</v>
      </c>
      <c r="Q18" s="1">
        <v>1</v>
      </c>
      <c r="R18" s="1">
        <v>12</v>
      </c>
      <c r="S18" s="1">
        <v>1</v>
      </c>
      <c r="T18" s="1">
        <v>11</v>
      </c>
      <c r="U18" s="1"/>
      <c r="V18" s="29">
        <v>4</v>
      </c>
      <c r="W18" s="17">
        <f t="shared" si="2"/>
        <v>4</v>
      </c>
      <c r="X18" s="18">
        <f t="shared" si="3"/>
        <v>42</v>
      </c>
      <c r="Y18" s="35">
        <v>1</v>
      </c>
      <c r="Z18" s="1">
        <v>11</v>
      </c>
      <c r="AA18" s="1">
        <v>1</v>
      </c>
      <c r="AB18" s="29">
        <v>7</v>
      </c>
      <c r="AC18" s="17">
        <f t="shared" si="4"/>
        <v>2</v>
      </c>
      <c r="AD18" s="18">
        <f t="shared" si="5"/>
        <v>18</v>
      </c>
      <c r="AE18" s="40">
        <f t="shared" si="6"/>
        <v>10</v>
      </c>
      <c r="AF18" s="4">
        <v>10</v>
      </c>
      <c r="AG18" s="16">
        <f t="shared" si="7"/>
        <v>96</v>
      </c>
    </row>
    <row r="19" spans="1:33" ht="15.75">
      <c r="A19" s="17">
        <v>12</v>
      </c>
      <c r="B19" s="1" t="s">
        <v>11</v>
      </c>
      <c r="C19" s="1">
        <v>2</v>
      </c>
      <c r="D19" s="1">
        <v>35</v>
      </c>
      <c r="E19" s="1">
        <v>1</v>
      </c>
      <c r="F19" s="1">
        <v>26</v>
      </c>
      <c r="G19" s="1">
        <v>2</v>
      </c>
      <c r="H19" s="1">
        <v>39</v>
      </c>
      <c r="I19" s="1">
        <v>2</v>
      </c>
      <c r="J19" s="29">
        <v>45</v>
      </c>
      <c r="K19" s="17">
        <f t="shared" si="0"/>
        <v>7</v>
      </c>
      <c r="L19" s="18">
        <f t="shared" si="1"/>
        <v>145</v>
      </c>
      <c r="M19" s="35">
        <v>2</v>
      </c>
      <c r="N19" s="1">
        <v>60</v>
      </c>
      <c r="O19" s="1">
        <v>1</v>
      </c>
      <c r="P19" s="1">
        <v>19</v>
      </c>
      <c r="Q19" s="1">
        <v>2</v>
      </c>
      <c r="R19" s="1">
        <v>49</v>
      </c>
      <c r="S19" s="1">
        <v>3</v>
      </c>
      <c r="T19" s="1">
        <v>74</v>
      </c>
      <c r="U19" s="1">
        <v>2</v>
      </c>
      <c r="V19" s="29">
        <v>42</v>
      </c>
      <c r="W19" s="17">
        <f t="shared" si="2"/>
        <v>10</v>
      </c>
      <c r="X19" s="18">
        <f t="shared" si="3"/>
        <v>244</v>
      </c>
      <c r="Y19" s="35">
        <v>3</v>
      </c>
      <c r="Z19" s="1">
        <v>63</v>
      </c>
      <c r="AA19" s="1">
        <v>3</v>
      </c>
      <c r="AB19" s="29">
        <v>60</v>
      </c>
      <c r="AC19" s="17">
        <f t="shared" si="4"/>
        <v>6</v>
      </c>
      <c r="AD19" s="18">
        <f t="shared" si="5"/>
        <v>123</v>
      </c>
      <c r="AE19" s="40">
        <f t="shared" si="6"/>
        <v>23</v>
      </c>
      <c r="AF19" s="4">
        <v>23</v>
      </c>
      <c r="AG19" s="16">
        <f t="shared" si="7"/>
        <v>512</v>
      </c>
    </row>
    <row r="20" spans="1:33" ht="15.75">
      <c r="A20" s="17">
        <v>13</v>
      </c>
      <c r="B20" s="1" t="s">
        <v>22</v>
      </c>
      <c r="C20" s="1">
        <v>1</v>
      </c>
      <c r="D20" s="1">
        <v>10</v>
      </c>
      <c r="E20" s="1">
        <v>1</v>
      </c>
      <c r="F20" s="1">
        <v>16</v>
      </c>
      <c r="G20" s="1">
        <v>1</v>
      </c>
      <c r="H20" s="1">
        <v>19</v>
      </c>
      <c r="I20" s="1">
        <v>1</v>
      </c>
      <c r="J20" s="29">
        <v>16</v>
      </c>
      <c r="K20" s="17">
        <f t="shared" si="0"/>
        <v>4</v>
      </c>
      <c r="L20" s="18">
        <f t="shared" si="1"/>
        <v>61</v>
      </c>
      <c r="M20" s="35">
        <v>1</v>
      </c>
      <c r="N20" s="1">
        <v>14</v>
      </c>
      <c r="O20" s="1">
        <v>1</v>
      </c>
      <c r="P20" s="1">
        <v>18</v>
      </c>
      <c r="Q20" s="1">
        <v>1</v>
      </c>
      <c r="R20" s="1">
        <v>15</v>
      </c>
      <c r="S20" s="1">
        <v>1</v>
      </c>
      <c r="T20" s="1">
        <v>26</v>
      </c>
      <c r="U20" s="1">
        <v>1</v>
      </c>
      <c r="V20" s="29">
        <v>20</v>
      </c>
      <c r="W20" s="17">
        <f t="shared" si="2"/>
        <v>5</v>
      </c>
      <c r="X20" s="18">
        <f t="shared" si="3"/>
        <v>93</v>
      </c>
      <c r="Y20" s="35">
        <v>1</v>
      </c>
      <c r="Z20" s="1">
        <v>14</v>
      </c>
      <c r="AA20" s="1">
        <v>1</v>
      </c>
      <c r="AB20" s="29">
        <v>19</v>
      </c>
      <c r="AC20" s="17">
        <f t="shared" si="4"/>
        <v>2</v>
      </c>
      <c r="AD20" s="18">
        <f t="shared" si="5"/>
        <v>33</v>
      </c>
      <c r="AE20" s="40">
        <f t="shared" si="6"/>
        <v>11</v>
      </c>
      <c r="AF20" s="4">
        <v>11</v>
      </c>
      <c r="AG20" s="16">
        <f t="shared" si="7"/>
        <v>187</v>
      </c>
    </row>
    <row r="21" spans="1:33" ht="15.75">
      <c r="A21" s="17">
        <v>14</v>
      </c>
      <c r="B21" s="1" t="s">
        <v>21</v>
      </c>
      <c r="C21" s="1">
        <v>1</v>
      </c>
      <c r="D21" s="1">
        <v>11</v>
      </c>
      <c r="E21" s="1">
        <v>1</v>
      </c>
      <c r="F21" s="1">
        <v>8</v>
      </c>
      <c r="G21" s="1">
        <v>1</v>
      </c>
      <c r="H21" s="1">
        <v>11</v>
      </c>
      <c r="I21" s="1">
        <v>1</v>
      </c>
      <c r="J21" s="29">
        <v>8</v>
      </c>
      <c r="K21" s="17">
        <f t="shared" si="0"/>
        <v>4</v>
      </c>
      <c r="L21" s="18">
        <f t="shared" si="1"/>
        <v>38</v>
      </c>
      <c r="M21" s="35">
        <v>1</v>
      </c>
      <c r="N21" s="1">
        <v>15</v>
      </c>
      <c r="O21" s="1"/>
      <c r="P21" s="1"/>
      <c r="Q21" s="1">
        <v>1</v>
      </c>
      <c r="R21" s="1">
        <v>16</v>
      </c>
      <c r="S21" s="1">
        <v>1</v>
      </c>
      <c r="T21" s="1">
        <v>11</v>
      </c>
      <c r="U21" s="1">
        <v>1</v>
      </c>
      <c r="V21" s="29">
        <v>15</v>
      </c>
      <c r="W21" s="17">
        <f t="shared" si="2"/>
        <v>4</v>
      </c>
      <c r="X21" s="18">
        <f t="shared" si="3"/>
        <v>57</v>
      </c>
      <c r="Y21" s="35">
        <v>1</v>
      </c>
      <c r="Z21" s="1">
        <v>8</v>
      </c>
      <c r="AA21" s="1">
        <v>1</v>
      </c>
      <c r="AB21" s="29">
        <v>7</v>
      </c>
      <c r="AC21" s="17">
        <f t="shared" si="4"/>
        <v>2</v>
      </c>
      <c r="AD21" s="18">
        <f t="shared" si="5"/>
        <v>15</v>
      </c>
      <c r="AE21" s="40">
        <f t="shared" si="6"/>
        <v>10</v>
      </c>
      <c r="AF21" s="4">
        <v>10</v>
      </c>
      <c r="AG21" s="16">
        <f t="shared" si="7"/>
        <v>110</v>
      </c>
    </row>
    <row r="22" spans="1:33" ht="15.75">
      <c r="A22" s="17">
        <v>15</v>
      </c>
      <c r="B22" s="1" t="s">
        <v>12</v>
      </c>
      <c r="C22" s="1">
        <v>1</v>
      </c>
      <c r="D22" s="1">
        <v>6</v>
      </c>
      <c r="E22" s="1">
        <v>1</v>
      </c>
      <c r="F22" s="1">
        <v>14</v>
      </c>
      <c r="G22" s="1">
        <v>1</v>
      </c>
      <c r="H22" s="1">
        <v>12</v>
      </c>
      <c r="I22" s="1">
        <v>1</v>
      </c>
      <c r="J22" s="29">
        <v>13</v>
      </c>
      <c r="K22" s="17">
        <f t="shared" si="0"/>
        <v>4</v>
      </c>
      <c r="L22" s="18">
        <f t="shared" si="1"/>
        <v>45</v>
      </c>
      <c r="M22" s="35">
        <v>1</v>
      </c>
      <c r="N22" s="1">
        <v>20</v>
      </c>
      <c r="O22" s="1"/>
      <c r="P22" s="1"/>
      <c r="Q22" s="1">
        <v>1</v>
      </c>
      <c r="R22" s="1">
        <v>21</v>
      </c>
      <c r="S22" s="1">
        <v>1</v>
      </c>
      <c r="T22" s="1">
        <v>8</v>
      </c>
      <c r="U22" s="1">
        <v>1</v>
      </c>
      <c r="V22" s="29">
        <v>12</v>
      </c>
      <c r="W22" s="17">
        <f t="shared" si="2"/>
        <v>4</v>
      </c>
      <c r="X22" s="18">
        <f t="shared" si="3"/>
        <v>61</v>
      </c>
      <c r="Y22" s="35">
        <v>1</v>
      </c>
      <c r="Z22" s="1">
        <v>12</v>
      </c>
      <c r="AA22" s="1">
        <v>1</v>
      </c>
      <c r="AB22" s="29">
        <v>15</v>
      </c>
      <c r="AC22" s="17">
        <f t="shared" si="4"/>
        <v>2</v>
      </c>
      <c r="AD22" s="18">
        <f t="shared" si="5"/>
        <v>27</v>
      </c>
      <c r="AE22" s="40">
        <f t="shared" si="6"/>
        <v>10</v>
      </c>
      <c r="AF22" s="4">
        <v>10</v>
      </c>
      <c r="AG22" s="16">
        <f t="shared" si="7"/>
        <v>133</v>
      </c>
    </row>
    <row r="23" spans="1:33" ht="15.75">
      <c r="A23" s="17">
        <v>16</v>
      </c>
      <c r="B23" s="1" t="s">
        <v>14</v>
      </c>
      <c r="C23" s="1">
        <v>1</v>
      </c>
      <c r="D23" s="1">
        <v>11</v>
      </c>
      <c r="E23" s="1">
        <v>1</v>
      </c>
      <c r="F23" s="1">
        <v>10</v>
      </c>
      <c r="G23" s="1">
        <v>1</v>
      </c>
      <c r="H23" s="1">
        <v>6</v>
      </c>
      <c r="I23" s="1">
        <v>1</v>
      </c>
      <c r="J23" s="29">
        <v>10</v>
      </c>
      <c r="K23" s="17">
        <f t="shared" si="0"/>
        <v>4</v>
      </c>
      <c r="L23" s="18">
        <f t="shared" si="1"/>
        <v>37</v>
      </c>
      <c r="M23" s="35">
        <v>1</v>
      </c>
      <c r="N23" s="1">
        <v>27</v>
      </c>
      <c r="O23" s="1"/>
      <c r="P23" s="1"/>
      <c r="Q23" s="1">
        <v>1</v>
      </c>
      <c r="R23" s="1">
        <v>11</v>
      </c>
      <c r="S23" s="1">
        <v>1</v>
      </c>
      <c r="T23" s="1">
        <v>10</v>
      </c>
      <c r="U23" s="1">
        <v>1</v>
      </c>
      <c r="V23" s="29">
        <v>10</v>
      </c>
      <c r="W23" s="17">
        <f t="shared" si="2"/>
        <v>4</v>
      </c>
      <c r="X23" s="18">
        <f t="shared" si="3"/>
        <v>58</v>
      </c>
      <c r="Y23" s="35">
        <v>1</v>
      </c>
      <c r="Z23" s="1">
        <v>5</v>
      </c>
      <c r="AA23" s="1">
        <v>1</v>
      </c>
      <c r="AB23" s="29">
        <v>9</v>
      </c>
      <c r="AC23" s="17">
        <f t="shared" si="4"/>
        <v>2</v>
      </c>
      <c r="AD23" s="18">
        <f t="shared" si="5"/>
        <v>14</v>
      </c>
      <c r="AE23" s="40">
        <f t="shared" si="6"/>
        <v>10</v>
      </c>
      <c r="AF23" s="4">
        <v>10</v>
      </c>
      <c r="AG23" s="16">
        <f t="shared" si="7"/>
        <v>109</v>
      </c>
    </row>
    <row r="24" spans="1:33" ht="15.75">
      <c r="A24" s="17">
        <v>17</v>
      </c>
      <c r="B24" s="1" t="s">
        <v>20</v>
      </c>
      <c r="C24" s="1"/>
      <c r="D24" s="1"/>
      <c r="E24" s="1"/>
      <c r="F24" s="1">
        <v>3</v>
      </c>
      <c r="G24" s="1">
        <v>1</v>
      </c>
      <c r="H24" s="1">
        <v>8</v>
      </c>
      <c r="I24" s="1">
        <v>1</v>
      </c>
      <c r="J24" s="29">
        <v>5</v>
      </c>
      <c r="K24" s="17">
        <f t="shared" si="0"/>
        <v>2</v>
      </c>
      <c r="L24" s="18">
        <f t="shared" si="1"/>
        <v>16</v>
      </c>
      <c r="M24" s="35">
        <v>1</v>
      </c>
      <c r="N24" s="1">
        <v>6</v>
      </c>
      <c r="O24" s="1"/>
      <c r="P24" s="1">
        <v>1</v>
      </c>
      <c r="Q24" s="1">
        <v>1</v>
      </c>
      <c r="R24" s="1">
        <v>12</v>
      </c>
      <c r="S24" s="1">
        <v>1</v>
      </c>
      <c r="T24" s="1">
        <v>9</v>
      </c>
      <c r="U24" s="1">
        <v>1</v>
      </c>
      <c r="V24" s="29">
        <v>7</v>
      </c>
      <c r="W24" s="17">
        <f t="shared" si="2"/>
        <v>4</v>
      </c>
      <c r="X24" s="18">
        <f t="shared" si="3"/>
        <v>35</v>
      </c>
      <c r="Y24" s="35">
        <v>1</v>
      </c>
      <c r="Z24" s="1">
        <v>11</v>
      </c>
      <c r="AA24" s="1">
        <v>1</v>
      </c>
      <c r="AB24" s="29">
        <v>13</v>
      </c>
      <c r="AC24" s="17">
        <f t="shared" si="4"/>
        <v>2</v>
      </c>
      <c r="AD24" s="18">
        <f t="shared" si="5"/>
        <v>24</v>
      </c>
      <c r="AE24" s="40">
        <f t="shared" si="6"/>
        <v>8</v>
      </c>
      <c r="AF24" s="4">
        <v>8</v>
      </c>
      <c r="AG24" s="16">
        <f t="shared" si="7"/>
        <v>75</v>
      </c>
    </row>
    <row r="25" spans="1:33" ht="15.75">
      <c r="A25" s="17">
        <v>18</v>
      </c>
      <c r="B25" s="1" t="s">
        <v>13</v>
      </c>
      <c r="C25" s="1">
        <v>1</v>
      </c>
      <c r="D25" s="1">
        <v>14</v>
      </c>
      <c r="E25" s="1">
        <v>1</v>
      </c>
      <c r="F25" s="1">
        <v>25</v>
      </c>
      <c r="G25" s="1">
        <v>1</v>
      </c>
      <c r="H25" s="1">
        <v>16</v>
      </c>
      <c r="I25" s="1">
        <v>1</v>
      </c>
      <c r="J25" s="29">
        <v>22</v>
      </c>
      <c r="K25" s="17">
        <f t="shared" si="0"/>
        <v>4</v>
      </c>
      <c r="L25" s="18">
        <f t="shared" si="1"/>
        <v>77</v>
      </c>
      <c r="M25" s="35">
        <v>1</v>
      </c>
      <c r="N25" s="1">
        <v>24</v>
      </c>
      <c r="O25" s="1">
        <v>1</v>
      </c>
      <c r="P25" s="1">
        <v>13</v>
      </c>
      <c r="Q25" s="1">
        <v>1</v>
      </c>
      <c r="R25" s="1">
        <v>14</v>
      </c>
      <c r="S25" s="1">
        <v>1</v>
      </c>
      <c r="T25" s="1">
        <v>14</v>
      </c>
      <c r="U25" s="1">
        <v>1</v>
      </c>
      <c r="V25" s="29">
        <v>18</v>
      </c>
      <c r="W25" s="17">
        <f t="shared" si="2"/>
        <v>5</v>
      </c>
      <c r="X25" s="18">
        <f t="shared" si="3"/>
        <v>83</v>
      </c>
      <c r="Y25" s="35">
        <v>1</v>
      </c>
      <c r="Z25" s="1">
        <v>21</v>
      </c>
      <c r="AA25" s="1">
        <v>1</v>
      </c>
      <c r="AB25" s="29">
        <v>10</v>
      </c>
      <c r="AC25" s="17">
        <f t="shared" si="4"/>
        <v>2</v>
      </c>
      <c r="AD25" s="18">
        <f t="shared" si="5"/>
        <v>31</v>
      </c>
      <c r="AE25" s="40">
        <f t="shared" si="6"/>
        <v>11</v>
      </c>
      <c r="AF25" s="4">
        <v>11</v>
      </c>
      <c r="AG25" s="16">
        <f t="shared" si="7"/>
        <v>191</v>
      </c>
    </row>
    <row r="26" spans="1:33" ht="15.75">
      <c r="A26" s="17">
        <v>19</v>
      </c>
      <c r="B26" s="1" t="s">
        <v>10</v>
      </c>
      <c r="C26" s="1">
        <v>1</v>
      </c>
      <c r="D26" s="1">
        <v>12</v>
      </c>
      <c r="E26" s="1">
        <v>1</v>
      </c>
      <c r="F26" s="1">
        <v>15</v>
      </c>
      <c r="G26" s="1">
        <v>1</v>
      </c>
      <c r="H26" s="1">
        <v>16</v>
      </c>
      <c r="I26" s="1">
        <v>1</v>
      </c>
      <c r="J26" s="29">
        <v>23</v>
      </c>
      <c r="K26" s="17">
        <f t="shared" si="0"/>
        <v>4</v>
      </c>
      <c r="L26" s="18">
        <f t="shared" si="1"/>
        <v>66</v>
      </c>
      <c r="M26" s="35">
        <v>1</v>
      </c>
      <c r="N26" s="1">
        <v>20</v>
      </c>
      <c r="O26" s="1">
        <v>1</v>
      </c>
      <c r="P26" s="1">
        <v>15</v>
      </c>
      <c r="Q26" s="1">
        <v>1</v>
      </c>
      <c r="R26" s="1">
        <v>21</v>
      </c>
      <c r="S26" s="1">
        <v>1</v>
      </c>
      <c r="T26" s="1">
        <v>24</v>
      </c>
      <c r="U26" s="1">
        <v>2</v>
      </c>
      <c r="V26" s="29">
        <v>31</v>
      </c>
      <c r="W26" s="17">
        <f t="shared" si="2"/>
        <v>6</v>
      </c>
      <c r="X26" s="18">
        <f t="shared" si="3"/>
        <v>111</v>
      </c>
      <c r="Y26" s="35">
        <v>1</v>
      </c>
      <c r="Z26" s="1">
        <v>22</v>
      </c>
      <c r="AA26" s="1">
        <v>1</v>
      </c>
      <c r="AB26" s="29">
        <v>18</v>
      </c>
      <c r="AC26" s="17">
        <f t="shared" si="4"/>
        <v>2</v>
      </c>
      <c r="AD26" s="18">
        <f t="shared" si="5"/>
        <v>40</v>
      </c>
      <c r="AE26" s="40">
        <f t="shared" si="6"/>
        <v>12</v>
      </c>
      <c r="AF26" s="4">
        <v>12</v>
      </c>
      <c r="AG26" s="16">
        <f t="shared" si="7"/>
        <v>217</v>
      </c>
    </row>
    <row r="27" spans="1:33" ht="15.75">
      <c r="A27" s="17">
        <v>20</v>
      </c>
      <c r="B27" s="1" t="s">
        <v>26</v>
      </c>
      <c r="C27" s="1">
        <v>1</v>
      </c>
      <c r="D27" s="1">
        <v>13</v>
      </c>
      <c r="E27" s="1">
        <v>1</v>
      </c>
      <c r="F27" s="1">
        <v>14</v>
      </c>
      <c r="G27" s="1">
        <v>1</v>
      </c>
      <c r="H27" s="1">
        <v>14</v>
      </c>
      <c r="I27" s="1">
        <v>1</v>
      </c>
      <c r="J27" s="29">
        <v>9</v>
      </c>
      <c r="K27" s="17">
        <f t="shared" si="0"/>
        <v>4</v>
      </c>
      <c r="L27" s="18">
        <f t="shared" si="1"/>
        <v>50</v>
      </c>
      <c r="M27" s="35">
        <v>1</v>
      </c>
      <c r="N27" s="1">
        <v>19</v>
      </c>
      <c r="O27" s="1">
        <v>1</v>
      </c>
      <c r="P27" s="1">
        <v>15</v>
      </c>
      <c r="Q27" s="1">
        <v>1</v>
      </c>
      <c r="R27" s="1">
        <v>19</v>
      </c>
      <c r="S27" s="1">
        <v>1</v>
      </c>
      <c r="T27" s="1">
        <v>18</v>
      </c>
      <c r="U27" s="1">
        <v>1</v>
      </c>
      <c r="V27" s="29">
        <v>18</v>
      </c>
      <c r="W27" s="17">
        <f t="shared" si="2"/>
        <v>5</v>
      </c>
      <c r="X27" s="18">
        <f t="shared" si="3"/>
        <v>89</v>
      </c>
      <c r="Y27" s="35">
        <v>1</v>
      </c>
      <c r="Z27" s="1">
        <v>15</v>
      </c>
      <c r="AA27" s="1">
        <v>1</v>
      </c>
      <c r="AB27" s="29">
        <v>23</v>
      </c>
      <c r="AC27" s="17">
        <f t="shared" si="4"/>
        <v>2</v>
      </c>
      <c r="AD27" s="18">
        <f t="shared" si="5"/>
        <v>38</v>
      </c>
      <c r="AE27" s="40">
        <f t="shared" si="6"/>
        <v>11</v>
      </c>
      <c r="AF27" s="4">
        <v>11</v>
      </c>
      <c r="AG27" s="16">
        <f t="shared" si="7"/>
        <v>177</v>
      </c>
    </row>
    <row r="28" spans="1:33" ht="15.75">
      <c r="A28" s="17">
        <v>21</v>
      </c>
      <c r="B28" s="1" t="s">
        <v>15</v>
      </c>
      <c r="C28" s="1">
        <v>1</v>
      </c>
      <c r="D28" s="1">
        <v>16</v>
      </c>
      <c r="E28" s="1">
        <v>1</v>
      </c>
      <c r="F28" s="1">
        <v>24</v>
      </c>
      <c r="G28" s="1">
        <v>1</v>
      </c>
      <c r="H28" s="1">
        <v>28</v>
      </c>
      <c r="I28" s="1">
        <v>1</v>
      </c>
      <c r="J28" s="29">
        <v>17</v>
      </c>
      <c r="K28" s="17">
        <f t="shared" si="0"/>
        <v>4</v>
      </c>
      <c r="L28" s="18">
        <f t="shared" si="1"/>
        <v>85</v>
      </c>
      <c r="M28" s="35">
        <v>1</v>
      </c>
      <c r="N28" s="1">
        <v>22</v>
      </c>
      <c r="O28" s="1">
        <v>1</v>
      </c>
      <c r="P28" s="1">
        <v>19</v>
      </c>
      <c r="Q28" s="1">
        <v>1</v>
      </c>
      <c r="R28" s="1">
        <v>20</v>
      </c>
      <c r="S28" s="1">
        <v>2</v>
      </c>
      <c r="T28" s="1">
        <v>36</v>
      </c>
      <c r="U28" s="1">
        <v>1</v>
      </c>
      <c r="V28" s="29">
        <v>20</v>
      </c>
      <c r="W28" s="17">
        <f t="shared" si="2"/>
        <v>6</v>
      </c>
      <c r="X28" s="18">
        <f t="shared" si="3"/>
        <v>117</v>
      </c>
      <c r="Y28" s="35">
        <v>2</v>
      </c>
      <c r="Z28" s="1">
        <v>53</v>
      </c>
      <c r="AA28" s="1">
        <v>1</v>
      </c>
      <c r="AB28" s="29">
        <v>20</v>
      </c>
      <c r="AC28" s="17">
        <f t="shared" si="4"/>
        <v>3</v>
      </c>
      <c r="AD28" s="18">
        <f t="shared" si="5"/>
        <v>73</v>
      </c>
      <c r="AE28" s="40">
        <f t="shared" si="6"/>
        <v>13</v>
      </c>
      <c r="AF28" s="4">
        <v>13</v>
      </c>
      <c r="AG28" s="16">
        <f t="shared" si="7"/>
        <v>275</v>
      </c>
    </row>
    <row r="29" spans="1:33" ht="15.75">
      <c r="A29" s="17">
        <v>22</v>
      </c>
      <c r="B29" s="1" t="s">
        <v>16</v>
      </c>
      <c r="C29" s="1">
        <v>1</v>
      </c>
      <c r="D29" s="1">
        <v>7</v>
      </c>
      <c r="E29" s="1">
        <v>1</v>
      </c>
      <c r="F29" s="1">
        <v>13</v>
      </c>
      <c r="G29" s="1">
        <v>1</v>
      </c>
      <c r="H29" s="1">
        <v>13</v>
      </c>
      <c r="I29" s="1">
        <v>1</v>
      </c>
      <c r="J29" s="29">
        <v>12</v>
      </c>
      <c r="K29" s="17">
        <f t="shared" si="0"/>
        <v>4</v>
      </c>
      <c r="L29" s="18">
        <f t="shared" si="1"/>
        <v>45</v>
      </c>
      <c r="M29" s="35">
        <v>1</v>
      </c>
      <c r="N29" s="1">
        <v>19</v>
      </c>
      <c r="O29" s="1"/>
      <c r="P29" s="1"/>
      <c r="Q29" s="1">
        <v>1</v>
      </c>
      <c r="R29" s="1">
        <v>25</v>
      </c>
      <c r="S29" s="1">
        <v>1</v>
      </c>
      <c r="T29" s="1">
        <v>19</v>
      </c>
      <c r="U29" s="1">
        <v>1</v>
      </c>
      <c r="V29" s="29">
        <v>19</v>
      </c>
      <c r="W29" s="17">
        <f t="shared" si="2"/>
        <v>4</v>
      </c>
      <c r="X29" s="18">
        <f t="shared" si="3"/>
        <v>82</v>
      </c>
      <c r="Y29" s="35">
        <v>1</v>
      </c>
      <c r="Z29" s="1">
        <v>16</v>
      </c>
      <c r="AA29" s="1">
        <v>2</v>
      </c>
      <c r="AB29" s="29">
        <v>34</v>
      </c>
      <c r="AC29" s="17">
        <f t="shared" si="4"/>
        <v>3</v>
      </c>
      <c r="AD29" s="18">
        <f t="shared" si="5"/>
        <v>50</v>
      </c>
      <c r="AE29" s="40">
        <f t="shared" si="6"/>
        <v>11</v>
      </c>
      <c r="AF29" s="4">
        <v>11</v>
      </c>
      <c r="AG29" s="16">
        <f t="shared" si="7"/>
        <v>177</v>
      </c>
    </row>
    <row r="30" spans="1:33" ht="15.75">
      <c r="A30" s="17">
        <v>23</v>
      </c>
      <c r="B30" s="1" t="s">
        <v>60</v>
      </c>
      <c r="C30" s="1">
        <v>1</v>
      </c>
      <c r="D30" s="1">
        <v>10</v>
      </c>
      <c r="E30" s="1">
        <v>1</v>
      </c>
      <c r="F30" s="1">
        <v>6</v>
      </c>
      <c r="G30" s="1">
        <v>1</v>
      </c>
      <c r="H30" s="1">
        <v>6</v>
      </c>
      <c r="I30" s="1">
        <v>1</v>
      </c>
      <c r="J30" s="29">
        <v>8</v>
      </c>
      <c r="K30" s="17">
        <f t="shared" si="0"/>
        <v>4</v>
      </c>
      <c r="L30" s="18">
        <f t="shared" si="1"/>
        <v>30</v>
      </c>
      <c r="M30" s="35">
        <v>1</v>
      </c>
      <c r="N30" s="1">
        <v>9</v>
      </c>
      <c r="O30" s="1"/>
      <c r="P30" s="1"/>
      <c r="Q30" s="1">
        <v>1</v>
      </c>
      <c r="R30" s="1">
        <v>9</v>
      </c>
      <c r="S30" s="1">
        <v>1</v>
      </c>
      <c r="T30" s="1">
        <v>19</v>
      </c>
      <c r="U30" s="1">
        <v>1</v>
      </c>
      <c r="V30" s="29">
        <v>8</v>
      </c>
      <c r="W30" s="17">
        <f t="shared" si="2"/>
        <v>4</v>
      </c>
      <c r="X30" s="18">
        <f t="shared" si="3"/>
        <v>45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40">
        <f t="shared" si="6"/>
        <v>8</v>
      </c>
      <c r="AF30" s="4">
        <v>8</v>
      </c>
      <c r="AG30" s="16">
        <f t="shared" si="7"/>
        <v>75</v>
      </c>
    </row>
    <row r="31" spans="1:33" ht="15.75">
      <c r="A31" s="17">
        <v>24</v>
      </c>
      <c r="B31" s="1" t="s">
        <v>61</v>
      </c>
      <c r="C31" s="1"/>
      <c r="D31" s="1">
        <v>2</v>
      </c>
      <c r="E31" s="1">
        <v>1</v>
      </c>
      <c r="F31" s="1">
        <v>10</v>
      </c>
      <c r="G31" s="1">
        <v>1</v>
      </c>
      <c r="H31" s="1">
        <v>5</v>
      </c>
      <c r="I31" s="1">
        <v>1</v>
      </c>
      <c r="J31" s="29">
        <v>7</v>
      </c>
      <c r="K31" s="17">
        <f t="shared" si="0"/>
        <v>3</v>
      </c>
      <c r="L31" s="18">
        <f t="shared" si="1"/>
        <v>24</v>
      </c>
      <c r="M31" s="35">
        <v>1</v>
      </c>
      <c r="N31" s="1">
        <v>7</v>
      </c>
      <c r="O31" s="1"/>
      <c r="P31" s="1"/>
      <c r="Q31" s="1">
        <v>1</v>
      </c>
      <c r="R31" s="1">
        <v>7</v>
      </c>
      <c r="S31" s="1">
        <v>1</v>
      </c>
      <c r="T31" s="1">
        <v>9</v>
      </c>
      <c r="U31" s="1">
        <v>1</v>
      </c>
      <c r="V31" s="29">
        <v>9</v>
      </c>
      <c r="W31" s="17">
        <f t="shared" si="2"/>
        <v>4</v>
      </c>
      <c r="X31" s="18">
        <f t="shared" si="3"/>
        <v>32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40">
        <f t="shared" si="6"/>
        <v>7</v>
      </c>
      <c r="AF31" s="4">
        <v>7</v>
      </c>
      <c r="AG31" s="16">
        <f t="shared" si="7"/>
        <v>56</v>
      </c>
    </row>
    <row r="32" spans="1:33" ht="15.75">
      <c r="A32" s="17">
        <v>25</v>
      </c>
      <c r="B32" s="1" t="s">
        <v>17</v>
      </c>
      <c r="C32" s="1"/>
      <c r="D32" s="1"/>
      <c r="E32" s="1">
        <v>1</v>
      </c>
      <c r="F32" s="1">
        <v>6</v>
      </c>
      <c r="G32" s="1">
        <v>1</v>
      </c>
      <c r="H32" s="1">
        <v>5</v>
      </c>
      <c r="I32" s="1">
        <v>1</v>
      </c>
      <c r="J32" s="29">
        <v>5</v>
      </c>
      <c r="K32" s="17">
        <f t="shared" si="0"/>
        <v>3</v>
      </c>
      <c r="L32" s="18">
        <f t="shared" si="1"/>
        <v>16</v>
      </c>
      <c r="M32" s="35">
        <v>1</v>
      </c>
      <c r="N32" s="1">
        <v>6</v>
      </c>
      <c r="O32" s="1">
        <v>1</v>
      </c>
      <c r="P32" s="1">
        <v>8</v>
      </c>
      <c r="Q32" s="1">
        <v>1</v>
      </c>
      <c r="R32" s="1">
        <v>5</v>
      </c>
      <c r="S32" s="1">
        <v>1</v>
      </c>
      <c r="T32" s="1">
        <v>6</v>
      </c>
      <c r="U32" s="1">
        <v>1</v>
      </c>
      <c r="V32" s="29">
        <v>5</v>
      </c>
      <c r="W32" s="17">
        <f t="shared" si="2"/>
        <v>5</v>
      </c>
      <c r="X32" s="18">
        <f t="shared" si="3"/>
        <v>30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40">
        <f t="shared" si="6"/>
        <v>8</v>
      </c>
      <c r="AF32" s="4">
        <v>8</v>
      </c>
      <c r="AG32" s="16">
        <f t="shared" si="7"/>
        <v>46</v>
      </c>
    </row>
    <row r="33" spans="1:33" ht="15.75">
      <c r="A33" s="17">
        <v>26</v>
      </c>
      <c r="B33" s="1" t="s">
        <v>55</v>
      </c>
      <c r="C33" s="1">
        <v>1</v>
      </c>
      <c r="D33" s="1">
        <v>5</v>
      </c>
      <c r="E33" s="1"/>
      <c r="F33" s="1"/>
      <c r="G33" s="1"/>
      <c r="H33" s="1">
        <v>1</v>
      </c>
      <c r="I33" s="1">
        <v>1</v>
      </c>
      <c r="J33" s="29">
        <v>5</v>
      </c>
      <c r="K33" s="17">
        <f t="shared" si="0"/>
        <v>2</v>
      </c>
      <c r="L33" s="18">
        <f t="shared" si="1"/>
        <v>11</v>
      </c>
      <c r="M33" s="35"/>
      <c r="N33" s="1">
        <v>4</v>
      </c>
      <c r="O33" s="1"/>
      <c r="P33" s="1"/>
      <c r="Q33" s="1">
        <v>1</v>
      </c>
      <c r="R33" s="1">
        <v>5</v>
      </c>
      <c r="S33" s="1"/>
      <c r="T33" s="1">
        <v>3</v>
      </c>
      <c r="U33" s="1"/>
      <c r="V33" s="29">
        <v>3</v>
      </c>
      <c r="W33" s="17">
        <f t="shared" si="2"/>
        <v>1</v>
      </c>
      <c r="X33" s="18">
        <f t="shared" si="3"/>
        <v>15</v>
      </c>
      <c r="Y33" s="35"/>
      <c r="Z33" s="1"/>
      <c r="AA33" s="1"/>
      <c r="AB33" s="29"/>
      <c r="AC33" s="17">
        <f t="shared" si="4"/>
        <v>0</v>
      </c>
      <c r="AD33" s="18">
        <f t="shared" si="5"/>
        <v>0</v>
      </c>
      <c r="AE33" s="40">
        <f t="shared" si="6"/>
        <v>3</v>
      </c>
      <c r="AF33" s="4">
        <v>3</v>
      </c>
      <c r="AG33" s="16">
        <f t="shared" si="7"/>
        <v>26</v>
      </c>
    </row>
    <row r="34" spans="1:33" ht="15.75">
      <c r="A34" s="17">
        <v>27</v>
      </c>
      <c r="B34" s="1" t="s">
        <v>18</v>
      </c>
      <c r="C34" s="1">
        <v>1</v>
      </c>
      <c r="D34" s="1">
        <v>5</v>
      </c>
      <c r="E34" s="1"/>
      <c r="F34" s="1">
        <v>2</v>
      </c>
      <c r="G34" s="1">
        <v>1</v>
      </c>
      <c r="H34" s="1">
        <v>6</v>
      </c>
      <c r="I34" s="1">
        <v>1</v>
      </c>
      <c r="J34" s="29">
        <v>6</v>
      </c>
      <c r="K34" s="17">
        <f t="shared" si="0"/>
        <v>3</v>
      </c>
      <c r="L34" s="18">
        <f t="shared" si="1"/>
        <v>19</v>
      </c>
      <c r="M34" s="35">
        <v>1</v>
      </c>
      <c r="N34" s="1">
        <v>12</v>
      </c>
      <c r="O34" s="1"/>
      <c r="P34" s="1"/>
      <c r="Q34" s="1">
        <v>1</v>
      </c>
      <c r="R34" s="1">
        <v>11</v>
      </c>
      <c r="S34" s="1">
        <v>1</v>
      </c>
      <c r="T34" s="1">
        <v>7</v>
      </c>
      <c r="U34" s="1">
        <v>1</v>
      </c>
      <c r="V34" s="29">
        <v>9</v>
      </c>
      <c r="W34" s="17">
        <f t="shared" si="2"/>
        <v>4</v>
      </c>
      <c r="X34" s="18">
        <f t="shared" si="3"/>
        <v>39</v>
      </c>
      <c r="Y34" s="35"/>
      <c r="Z34" s="1"/>
      <c r="AA34" s="1"/>
      <c r="AB34" s="29"/>
      <c r="AC34" s="17">
        <f t="shared" si="4"/>
        <v>0</v>
      </c>
      <c r="AD34" s="18">
        <f t="shared" si="5"/>
        <v>0</v>
      </c>
      <c r="AE34" s="40">
        <f t="shared" si="6"/>
        <v>7</v>
      </c>
      <c r="AF34" s="4">
        <v>7</v>
      </c>
      <c r="AG34" s="16">
        <f t="shared" si="7"/>
        <v>58</v>
      </c>
    </row>
    <row r="35" spans="1:33" ht="15.75">
      <c r="A35" s="17">
        <v>28</v>
      </c>
      <c r="B35" s="1" t="s">
        <v>29</v>
      </c>
      <c r="C35" s="1"/>
      <c r="D35" s="1"/>
      <c r="E35" s="1"/>
      <c r="F35" s="1"/>
      <c r="G35" s="1"/>
      <c r="H35" s="1"/>
      <c r="I35" s="1"/>
      <c r="J35" s="29"/>
      <c r="K35" s="17">
        <f t="shared" si="0"/>
        <v>0</v>
      </c>
      <c r="L35" s="18">
        <f t="shared" si="1"/>
        <v>0</v>
      </c>
      <c r="M35" s="35"/>
      <c r="N35" s="1"/>
      <c r="O35" s="1"/>
      <c r="P35" s="1"/>
      <c r="Q35" s="1"/>
      <c r="R35" s="1"/>
      <c r="S35" s="1"/>
      <c r="T35" s="1"/>
      <c r="U35" s="1"/>
      <c r="V35" s="29"/>
      <c r="W35" s="17">
        <f t="shared" si="2"/>
        <v>0</v>
      </c>
      <c r="X35" s="18">
        <f t="shared" si="3"/>
        <v>0</v>
      </c>
      <c r="Y35" s="35"/>
      <c r="Z35" s="1"/>
      <c r="AA35" s="1"/>
      <c r="AB35" s="29"/>
      <c r="AC35" s="17">
        <f t="shared" si="4"/>
        <v>0</v>
      </c>
      <c r="AD35" s="18">
        <f t="shared" si="5"/>
        <v>0</v>
      </c>
      <c r="AE35" s="40">
        <f t="shared" si="6"/>
        <v>0</v>
      </c>
      <c r="AF35" s="4"/>
      <c r="AG35" s="16">
        <f t="shared" si="7"/>
        <v>0</v>
      </c>
    </row>
    <row r="36" spans="1:33" ht="15.75">
      <c r="A36" s="17">
        <v>29</v>
      </c>
      <c r="B36" s="1" t="s">
        <v>23</v>
      </c>
      <c r="C36" s="1">
        <v>1</v>
      </c>
      <c r="D36" s="1">
        <v>10</v>
      </c>
      <c r="E36" s="1">
        <v>1</v>
      </c>
      <c r="F36" s="1">
        <v>5</v>
      </c>
      <c r="G36" s="1">
        <v>1</v>
      </c>
      <c r="H36" s="1">
        <v>9</v>
      </c>
      <c r="I36" s="1">
        <v>1</v>
      </c>
      <c r="J36" s="29">
        <v>6</v>
      </c>
      <c r="K36" s="17">
        <f t="shared" si="0"/>
        <v>4</v>
      </c>
      <c r="L36" s="18">
        <f t="shared" si="1"/>
        <v>30</v>
      </c>
      <c r="M36" s="35">
        <v>1</v>
      </c>
      <c r="N36" s="1">
        <v>7</v>
      </c>
      <c r="O36" s="1">
        <v>1</v>
      </c>
      <c r="P36" s="1">
        <v>5</v>
      </c>
      <c r="Q36" s="1">
        <v>1</v>
      </c>
      <c r="R36" s="1">
        <v>8</v>
      </c>
      <c r="S36" s="1">
        <v>1</v>
      </c>
      <c r="T36" s="1">
        <v>9</v>
      </c>
      <c r="U36" s="1">
        <v>1</v>
      </c>
      <c r="V36" s="29">
        <v>17</v>
      </c>
      <c r="W36" s="17">
        <f t="shared" si="2"/>
        <v>5</v>
      </c>
      <c r="X36" s="18">
        <f t="shared" si="3"/>
        <v>46</v>
      </c>
      <c r="Y36" s="35"/>
      <c r="Z36" s="1"/>
      <c r="AA36" s="1"/>
      <c r="AB36" s="29"/>
      <c r="AC36" s="17">
        <f t="shared" si="4"/>
        <v>0</v>
      </c>
      <c r="AD36" s="18">
        <f t="shared" si="5"/>
        <v>0</v>
      </c>
      <c r="AE36" s="40">
        <f t="shared" si="6"/>
        <v>9</v>
      </c>
      <c r="AF36" s="4">
        <v>9</v>
      </c>
      <c r="AG36" s="16">
        <f t="shared" si="7"/>
        <v>76</v>
      </c>
    </row>
    <row r="37" spans="1:33" ht="15.75">
      <c r="A37" s="17">
        <v>30</v>
      </c>
      <c r="B37" s="1" t="s">
        <v>25</v>
      </c>
      <c r="C37" s="1"/>
      <c r="D37" s="1"/>
      <c r="E37" s="1"/>
      <c r="F37" s="1">
        <v>1</v>
      </c>
      <c r="G37" s="1">
        <v>1</v>
      </c>
      <c r="H37" s="1">
        <v>6</v>
      </c>
      <c r="I37" s="1"/>
      <c r="J37" s="29">
        <v>1</v>
      </c>
      <c r="K37" s="17">
        <f t="shared" si="0"/>
        <v>1</v>
      </c>
      <c r="L37" s="18">
        <f t="shared" si="1"/>
        <v>8</v>
      </c>
      <c r="M37" s="35">
        <v>1</v>
      </c>
      <c r="N37" s="1">
        <v>6</v>
      </c>
      <c r="O37" s="1"/>
      <c r="P37" s="1"/>
      <c r="Q37" s="1">
        <v>1</v>
      </c>
      <c r="R37" s="1">
        <v>5</v>
      </c>
      <c r="S37" s="1">
        <v>1</v>
      </c>
      <c r="T37" s="1">
        <v>7</v>
      </c>
      <c r="U37" s="1">
        <v>1</v>
      </c>
      <c r="V37" s="29">
        <v>5</v>
      </c>
      <c r="W37" s="17">
        <f t="shared" si="2"/>
        <v>4</v>
      </c>
      <c r="X37" s="18">
        <f t="shared" si="3"/>
        <v>23</v>
      </c>
      <c r="Y37" s="35"/>
      <c r="Z37" s="1"/>
      <c r="AA37" s="1"/>
      <c r="AB37" s="29"/>
      <c r="AC37" s="17">
        <f t="shared" si="4"/>
        <v>0</v>
      </c>
      <c r="AD37" s="18">
        <f t="shared" si="5"/>
        <v>0</v>
      </c>
      <c r="AE37" s="40">
        <f t="shared" si="6"/>
        <v>5</v>
      </c>
      <c r="AF37" s="4">
        <v>5</v>
      </c>
      <c r="AG37" s="16">
        <f t="shared" si="7"/>
        <v>31</v>
      </c>
    </row>
    <row r="38" spans="1:33" ht="15.75">
      <c r="A38" s="17">
        <v>31</v>
      </c>
      <c r="B38" s="1" t="s">
        <v>91</v>
      </c>
      <c r="C38" s="1"/>
      <c r="D38" s="1">
        <v>1</v>
      </c>
      <c r="E38" s="1">
        <v>1</v>
      </c>
      <c r="F38" s="1">
        <v>6</v>
      </c>
      <c r="G38" s="1"/>
      <c r="H38" s="1"/>
      <c r="I38" s="1">
        <v>1</v>
      </c>
      <c r="J38" s="29">
        <v>5</v>
      </c>
      <c r="K38" s="17">
        <f t="shared" si="0"/>
        <v>2</v>
      </c>
      <c r="L38" s="18">
        <f t="shared" si="1"/>
        <v>12</v>
      </c>
      <c r="M38" s="35"/>
      <c r="N38" s="1"/>
      <c r="O38" s="1"/>
      <c r="P38" s="1"/>
      <c r="Q38" s="1"/>
      <c r="R38" s="1"/>
      <c r="S38" s="1"/>
      <c r="T38" s="1"/>
      <c r="U38" s="1"/>
      <c r="V38" s="29"/>
      <c r="W38" s="17">
        <f t="shared" si="2"/>
        <v>0</v>
      </c>
      <c r="X38" s="18">
        <f t="shared" si="3"/>
        <v>0</v>
      </c>
      <c r="Y38" s="35"/>
      <c r="Z38" s="1"/>
      <c r="AA38" s="1"/>
      <c r="AB38" s="29"/>
      <c r="AC38" s="17">
        <f t="shared" si="4"/>
        <v>0</v>
      </c>
      <c r="AD38" s="18">
        <f t="shared" si="5"/>
        <v>0</v>
      </c>
      <c r="AE38" s="40">
        <f t="shared" si="6"/>
        <v>2</v>
      </c>
      <c r="AF38" s="4">
        <v>2</v>
      </c>
      <c r="AG38" s="16">
        <f t="shared" si="7"/>
        <v>12</v>
      </c>
    </row>
    <row r="39" spans="1:33" ht="15.75">
      <c r="A39" s="17">
        <v>32</v>
      </c>
      <c r="B39" s="1" t="s">
        <v>59</v>
      </c>
      <c r="C39" s="1">
        <v>1</v>
      </c>
      <c r="D39" s="1">
        <v>8</v>
      </c>
      <c r="E39" s="1">
        <v>1</v>
      </c>
      <c r="F39" s="1">
        <v>12</v>
      </c>
      <c r="G39" s="1">
        <v>1</v>
      </c>
      <c r="H39" s="1">
        <v>6</v>
      </c>
      <c r="I39" s="1">
        <v>1</v>
      </c>
      <c r="J39" s="29">
        <v>8</v>
      </c>
      <c r="K39" s="17">
        <f t="shared" si="0"/>
        <v>4</v>
      </c>
      <c r="L39" s="18">
        <f t="shared" si="1"/>
        <v>34</v>
      </c>
      <c r="M39" s="35">
        <v>1</v>
      </c>
      <c r="N39" s="1">
        <v>11</v>
      </c>
      <c r="O39" s="1"/>
      <c r="P39" s="1"/>
      <c r="Q39" s="1">
        <v>1</v>
      </c>
      <c r="R39" s="1">
        <v>17</v>
      </c>
      <c r="S39" s="1">
        <v>1</v>
      </c>
      <c r="T39" s="1">
        <v>12</v>
      </c>
      <c r="U39" s="1">
        <v>1</v>
      </c>
      <c r="V39" s="29">
        <v>13</v>
      </c>
      <c r="W39" s="17">
        <f t="shared" si="2"/>
        <v>4</v>
      </c>
      <c r="X39" s="18">
        <f t="shared" si="3"/>
        <v>53</v>
      </c>
      <c r="Y39" s="35"/>
      <c r="Z39" s="1"/>
      <c r="AA39" s="1"/>
      <c r="AB39" s="29"/>
      <c r="AC39" s="17">
        <f t="shared" si="4"/>
        <v>0</v>
      </c>
      <c r="AD39" s="18">
        <f t="shared" si="5"/>
        <v>0</v>
      </c>
      <c r="AE39" s="40">
        <f t="shared" si="6"/>
        <v>8</v>
      </c>
      <c r="AF39" s="4">
        <v>8</v>
      </c>
      <c r="AG39" s="16">
        <f t="shared" si="7"/>
        <v>87</v>
      </c>
    </row>
    <row r="40" spans="1:33" ht="15.75">
      <c r="A40" s="17">
        <v>33</v>
      </c>
      <c r="B40" s="1" t="s">
        <v>27</v>
      </c>
      <c r="C40" s="1">
        <v>1</v>
      </c>
      <c r="D40" s="1">
        <v>8</v>
      </c>
      <c r="E40" s="1">
        <v>1</v>
      </c>
      <c r="F40" s="1">
        <v>5</v>
      </c>
      <c r="G40" s="1">
        <v>1</v>
      </c>
      <c r="H40" s="1">
        <v>7</v>
      </c>
      <c r="I40" s="1">
        <v>1</v>
      </c>
      <c r="J40" s="29">
        <v>5</v>
      </c>
      <c r="K40" s="17">
        <f t="shared" si="0"/>
        <v>4</v>
      </c>
      <c r="L40" s="18">
        <f t="shared" si="1"/>
        <v>25</v>
      </c>
      <c r="M40" s="35">
        <v>1</v>
      </c>
      <c r="N40" s="1">
        <v>12</v>
      </c>
      <c r="O40" s="1"/>
      <c r="P40" s="1"/>
      <c r="Q40" s="1">
        <v>1</v>
      </c>
      <c r="R40" s="1">
        <v>8</v>
      </c>
      <c r="S40" s="1">
        <v>1</v>
      </c>
      <c r="T40" s="1">
        <v>11</v>
      </c>
      <c r="U40" s="1">
        <v>1</v>
      </c>
      <c r="V40" s="29">
        <v>11</v>
      </c>
      <c r="W40" s="17">
        <f t="shared" si="2"/>
        <v>4</v>
      </c>
      <c r="X40" s="18">
        <f t="shared" si="3"/>
        <v>42</v>
      </c>
      <c r="Y40" s="35"/>
      <c r="Z40" s="1"/>
      <c r="AA40" s="1"/>
      <c r="AB40" s="29"/>
      <c r="AC40" s="17">
        <f t="shared" si="4"/>
        <v>0</v>
      </c>
      <c r="AD40" s="18">
        <f t="shared" si="5"/>
        <v>0</v>
      </c>
      <c r="AE40" s="40">
        <f t="shared" si="6"/>
        <v>8</v>
      </c>
      <c r="AF40" s="4">
        <v>8</v>
      </c>
      <c r="AG40" s="16">
        <f t="shared" si="7"/>
        <v>67</v>
      </c>
    </row>
    <row r="41" spans="1:33" ht="15.75">
      <c r="A41" s="17">
        <v>34</v>
      </c>
      <c r="B41" s="1" t="s">
        <v>32</v>
      </c>
      <c r="C41" s="1"/>
      <c r="D41" s="1"/>
      <c r="E41" s="1"/>
      <c r="F41" s="1"/>
      <c r="G41" s="1"/>
      <c r="H41" s="1"/>
      <c r="I41" s="1"/>
      <c r="J41" s="29"/>
      <c r="K41" s="17">
        <f t="shared" si="0"/>
        <v>0</v>
      </c>
      <c r="L41" s="18">
        <f t="shared" si="1"/>
        <v>0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4"/>
        <v>0</v>
      </c>
      <c r="AD41" s="18">
        <f t="shared" si="5"/>
        <v>0</v>
      </c>
      <c r="AE41" s="40">
        <f t="shared" si="6"/>
        <v>0</v>
      </c>
      <c r="AF41" s="4"/>
      <c r="AG41" s="16">
        <f t="shared" si="7"/>
        <v>0</v>
      </c>
    </row>
    <row r="42" spans="1:33" ht="15.75">
      <c r="A42" s="17">
        <v>35</v>
      </c>
      <c r="B42" s="1" t="s">
        <v>33</v>
      </c>
      <c r="C42" s="1"/>
      <c r="D42" s="1">
        <v>2</v>
      </c>
      <c r="E42" s="1"/>
      <c r="F42" s="1"/>
      <c r="G42" s="1"/>
      <c r="H42" s="1">
        <v>3</v>
      </c>
      <c r="I42" s="1"/>
      <c r="J42" s="29">
        <v>3</v>
      </c>
      <c r="K42" s="17">
        <f t="shared" si="0"/>
        <v>0</v>
      </c>
      <c r="L42" s="18">
        <f t="shared" si="1"/>
        <v>8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4"/>
        <v>0</v>
      </c>
      <c r="AD42" s="18">
        <f t="shared" si="5"/>
        <v>0</v>
      </c>
      <c r="AE42" s="40">
        <f t="shared" si="6"/>
        <v>0</v>
      </c>
      <c r="AF42" s="4"/>
      <c r="AG42" s="16">
        <f t="shared" si="7"/>
        <v>8</v>
      </c>
    </row>
    <row r="43" spans="1:33" ht="15.75">
      <c r="A43" s="17">
        <v>36</v>
      </c>
      <c r="B43" s="1" t="s">
        <v>57</v>
      </c>
      <c r="C43" s="1"/>
      <c r="D43" s="1"/>
      <c r="E43" s="1"/>
      <c r="F43" s="1"/>
      <c r="G43" s="1"/>
      <c r="H43" s="1"/>
      <c r="I43" s="1"/>
      <c r="J43" s="29"/>
      <c r="K43" s="17">
        <f t="shared" si="0"/>
        <v>0</v>
      </c>
      <c r="L43" s="18">
        <f t="shared" si="1"/>
        <v>0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4"/>
        <v>0</v>
      </c>
      <c r="AD43" s="18">
        <f t="shared" si="5"/>
        <v>0</v>
      </c>
      <c r="AE43" s="40">
        <f t="shared" si="6"/>
        <v>0</v>
      </c>
      <c r="AF43" s="4"/>
      <c r="AG43" s="16">
        <f t="shared" si="7"/>
        <v>0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4"/>
        <v>0</v>
      </c>
      <c r="AD44" s="18">
        <f t="shared" si="5"/>
        <v>0</v>
      </c>
      <c r="AE44" s="40">
        <f t="shared" si="6"/>
        <v>0</v>
      </c>
      <c r="AF44" s="6"/>
      <c r="AG44" s="16">
        <f t="shared" si="7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56"/>
      <c r="AF45" s="6"/>
      <c r="AG45" s="20"/>
    </row>
    <row r="46" spans="1:33" ht="16.5" thickBot="1">
      <c r="A46" s="9"/>
      <c r="B46" s="10" t="s">
        <v>34</v>
      </c>
      <c r="C46" s="11">
        <f aca="true" t="shared" si="8" ref="C46:J46">C8+C9+C10+C11+C12+C13+C14+C15+C16+C17+C18+C19+C20+C21+C22+C23+C24+C25+C26+C27+C28+C29</f>
        <v>22</v>
      </c>
      <c r="D46" s="11">
        <f t="shared" si="8"/>
        <v>246</v>
      </c>
      <c r="E46" s="11">
        <f t="shared" si="8"/>
        <v>21</v>
      </c>
      <c r="F46" s="11">
        <f t="shared" si="8"/>
        <v>320</v>
      </c>
      <c r="G46" s="11">
        <f t="shared" si="8"/>
        <v>21</v>
      </c>
      <c r="H46" s="11">
        <f t="shared" si="8"/>
        <v>306</v>
      </c>
      <c r="I46" s="11">
        <f t="shared" si="8"/>
        <v>24</v>
      </c>
      <c r="J46" s="31">
        <f t="shared" si="8"/>
        <v>351</v>
      </c>
      <c r="K46" s="42">
        <f aca="true" t="shared" si="9" ref="K46:L48">C46+E46+G46+I46</f>
        <v>88</v>
      </c>
      <c r="L46" s="12">
        <f t="shared" si="9"/>
        <v>1223</v>
      </c>
      <c r="M46" s="37">
        <f aca="true" t="shared" si="10" ref="M46:W46">M8+M9+M10+M11+M12+M13+M14+M15+M16+M17+M18+M19+M20+M21+M22+M23+M24+M25+M26+M27+M28+M29</f>
        <v>23</v>
      </c>
      <c r="N46" s="11">
        <f t="shared" si="10"/>
        <v>404</v>
      </c>
      <c r="O46" s="11">
        <f t="shared" si="10"/>
        <v>12</v>
      </c>
      <c r="P46" s="11">
        <f t="shared" si="10"/>
        <v>183</v>
      </c>
      <c r="Q46" s="11">
        <f t="shared" si="10"/>
        <v>23</v>
      </c>
      <c r="R46" s="11">
        <f t="shared" si="10"/>
        <v>395</v>
      </c>
      <c r="S46" s="11">
        <f t="shared" si="10"/>
        <v>27</v>
      </c>
      <c r="T46" s="11">
        <f t="shared" si="10"/>
        <v>435</v>
      </c>
      <c r="U46" s="11">
        <f t="shared" si="10"/>
        <v>25</v>
      </c>
      <c r="V46" s="31">
        <f t="shared" si="10"/>
        <v>401</v>
      </c>
      <c r="W46" s="42">
        <f t="shared" si="10"/>
        <v>110</v>
      </c>
      <c r="X46" s="12">
        <f>N46+P46+R46+T46+V46</f>
        <v>1818</v>
      </c>
      <c r="Y46" s="37">
        <f>Y8+Y9+Y10+Y11+Y12+Y13+Y14+Y15+Y16+Y17+Y18+Y19+Y20+Y21+Y22+Y23+Y24+Y25+Y26+Y27+Y28+Y29</f>
        <v>26</v>
      </c>
      <c r="Z46" s="11">
        <f>Z8+Z9+Z10+Z11+Z12+Z13+Z14+Z15+Z16+Z17+Z18+Z19+Z20+Z21+Z22+Z23+Z24+Z25+Z26+Z27+Z28+Z29</f>
        <v>416</v>
      </c>
      <c r="AA46" s="11">
        <f>AA8+AA9+AA10+AA11+AA12+AA13+AA14+AA15+AA16+AA17+AA18+AA19+AA20+AA21+AA22+AA23+AA24+AA25+AA26+AA27+AA28+AA29</f>
        <v>25</v>
      </c>
      <c r="AB46" s="31">
        <f>AB8+AB9+AB10+AB11+AB12+AB13+AB14+AB15+AB16+AB17+AB18+AB19+AB20+AB21+AB22+AB23+AB24+AB25+AB26+AB27+AB28+AB29</f>
        <v>392</v>
      </c>
      <c r="AC46" s="42">
        <f aca="true" t="shared" si="11" ref="AC46:AD48">Y46+AA46</f>
        <v>51</v>
      </c>
      <c r="AD46" s="12">
        <f t="shared" si="11"/>
        <v>808</v>
      </c>
      <c r="AE46" s="42">
        <f>K46+W46+AC46</f>
        <v>249</v>
      </c>
      <c r="AF46" s="11">
        <f>AF8+AF9+AF10+AF11+AF12+AF13+AF14+AF15+AF16+AF17+AF18+AF19+AF20+AF21+AF22+AF23+AF24+AF25+AF26+AF27+AF28+AF29</f>
        <v>249</v>
      </c>
      <c r="AG46" s="12">
        <f>L46+X46+AD46</f>
        <v>3849</v>
      </c>
    </row>
    <row r="47" spans="1:33" ht="15.75">
      <c r="A47" s="21"/>
      <c r="B47" s="3" t="s">
        <v>35</v>
      </c>
      <c r="C47" s="7">
        <f aca="true" t="shared" si="12" ref="C47:J47">C15+C19+C20+C27</f>
        <v>5</v>
      </c>
      <c r="D47" s="7">
        <f t="shared" si="12"/>
        <v>72</v>
      </c>
      <c r="E47" s="7">
        <f t="shared" si="12"/>
        <v>4</v>
      </c>
      <c r="F47" s="7">
        <f t="shared" si="12"/>
        <v>84</v>
      </c>
      <c r="G47" s="7">
        <f t="shared" si="12"/>
        <v>5</v>
      </c>
      <c r="H47" s="7">
        <f t="shared" si="12"/>
        <v>96</v>
      </c>
      <c r="I47" s="7">
        <f t="shared" si="12"/>
        <v>6</v>
      </c>
      <c r="J47" s="32">
        <f t="shared" si="12"/>
        <v>102</v>
      </c>
      <c r="K47" s="21">
        <f t="shared" si="9"/>
        <v>20</v>
      </c>
      <c r="L47" s="43">
        <f t="shared" si="9"/>
        <v>354</v>
      </c>
      <c r="M47" s="46">
        <f aca="true" t="shared" si="13" ref="M47:V47">M15+M19+M20+M27</f>
        <v>5</v>
      </c>
      <c r="N47" s="7">
        <f t="shared" si="13"/>
        <v>113</v>
      </c>
      <c r="O47" s="7">
        <f t="shared" si="13"/>
        <v>4</v>
      </c>
      <c r="P47" s="7">
        <f t="shared" si="13"/>
        <v>78</v>
      </c>
      <c r="Q47" s="7">
        <f t="shared" si="13"/>
        <v>5</v>
      </c>
      <c r="R47" s="7">
        <f t="shared" si="13"/>
        <v>112</v>
      </c>
      <c r="S47" s="7">
        <f t="shared" si="13"/>
        <v>7</v>
      </c>
      <c r="T47" s="7">
        <f t="shared" si="13"/>
        <v>151</v>
      </c>
      <c r="U47" s="7">
        <f t="shared" si="13"/>
        <v>6</v>
      </c>
      <c r="V47" s="32">
        <f t="shared" si="13"/>
        <v>114</v>
      </c>
      <c r="W47" s="21">
        <f>M47+O47+Q47+S47+U47</f>
        <v>27</v>
      </c>
      <c r="X47" s="43">
        <f>N47+P47+R47+T47+V47</f>
        <v>568</v>
      </c>
      <c r="Y47" s="46">
        <f>Y15+Y19+Y20+Y27</f>
        <v>7</v>
      </c>
      <c r="Z47" s="7">
        <f>Z15+Z19+Z20+Z27</f>
        <v>128</v>
      </c>
      <c r="AA47" s="7">
        <f>AA15+AA19+AA20+AA27</f>
        <v>6</v>
      </c>
      <c r="AB47" s="32">
        <f>AB15+AB19+AB20+AB27</f>
        <v>130</v>
      </c>
      <c r="AC47" s="21">
        <f t="shared" si="11"/>
        <v>13</v>
      </c>
      <c r="AD47" s="43">
        <f t="shared" si="11"/>
        <v>258</v>
      </c>
      <c r="AE47" s="57">
        <f>K47+W47+AC47</f>
        <v>60</v>
      </c>
      <c r="AF47" s="8">
        <f>AF15+AF19+AF20+AF27</f>
        <v>60</v>
      </c>
      <c r="AG47" s="22">
        <f>L47+X47+AD47</f>
        <v>1180</v>
      </c>
    </row>
    <row r="48" spans="1:33" ht="16.5" thickBot="1">
      <c r="A48" s="19"/>
      <c r="B48" s="2" t="s">
        <v>36</v>
      </c>
      <c r="C48" s="5">
        <f aca="true" t="shared" si="14" ref="C48:J48">C8+C9+C10+C11+C12+C13+C14+C16+C17+C18+C21+C22+C23+C24+C25+C26+C28+C29</f>
        <v>17</v>
      </c>
      <c r="D48" s="5">
        <f t="shared" si="14"/>
        <v>174</v>
      </c>
      <c r="E48" s="5">
        <f t="shared" si="14"/>
        <v>17</v>
      </c>
      <c r="F48" s="5">
        <f t="shared" si="14"/>
        <v>236</v>
      </c>
      <c r="G48" s="5">
        <f t="shared" si="14"/>
        <v>16</v>
      </c>
      <c r="H48" s="5">
        <f t="shared" si="14"/>
        <v>210</v>
      </c>
      <c r="I48" s="5">
        <f t="shared" si="14"/>
        <v>18</v>
      </c>
      <c r="J48" s="30">
        <f t="shared" si="14"/>
        <v>249</v>
      </c>
      <c r="K48" s="19">
        <f t="shared" si="9"/>
        <v>68</v>
      </c>
      <c r="L48" s="41">
        <f t="shared" si="9"/>
        <v>869</v>
      </c>
      <c r="M48" s="45">
        <f aca="true" t="shared" si="15" ref="M48:V48">M8+M9+M10+M11+M12+M13+M14+M16+M17+M18+M21+M22+M23+M24+M25+M26+M28+M29</f>
        <v>18</v>
      </c>
      <c r="N48" s="5">
        <f t="shared" si="15"/>
        <v>291</v>
      </c>
      <c r="O48" s="5">
        <f t="shared" si="15"/>
        <v>8</v>
      </c>
      <c r="P48" s="5">
        <f t="shared" si="15"/>
        <v>105</v>
      </c>
      <c r="Q48" s="5">
        <f t="shared" si="15"/>
        <v>18</v>
      </c>
      <c r="R48" s="5">
        <f t="shared" si="15"/>
        <v>283</v>
      </c>
      <c r="S48" s="5">
        <f t="shared" si="15"/>
        <v>20</v>
      </c>
      <c r="T48" s="5">
        <f t="shared" si="15"/>
        <v>284</v>
      </c>
      <c r="U48" s="5">
        <f t="shared" si="15"/>
        <v>19</v>
      </c>
      <c r="V48" s="30">
        <f t="shared" si="15"/>
        <v>287</v>
      </c>
      <c r="W48" s="19">
        <f>M48+O48+Q48+S48+U48</f>
        <v>83</v>
      </c>
      <c r="X48" s="41">
        <f>N48+P48+R48+T48+V48</f>
        <v>1250</v>
      </c>
      <c r="Y48" s="45">
        <f>Y8+Y9+Y10+Y11+Y12+Y13+Y14+Y16+Y17+Y18+Y21+Y22+Y23+Y24+Y25+Y26+Y28+Y29</f>
        <v>19</v>
      </c>
      <c r="Z48" s="5">
        <f>Z8+Z9+Z10+Z11+Z12+Z13+Z14+Z16+Z17+Z18+Z21+Z22+Z23+Z24+Z25+Z26+Z28+Z29</f>
        <v>288</v>
      </c>
      <c r="AA48" s="5">
        <f>AA8+AA9+AA10+AA11+AA12+AA13+AA14+AA16+AA17+AA18+AA21+AA22+AA23+AA24+AA25+AA26+AA28+AA29</f>
        <v>19</v>
      </c>
      <c r="AB48" s="30">
        <f>AB8+AB9+AB10+AB11+AB12+AB13+AB14+AB16+AB17+AB18+AB21+AB22+AB23+AB24+AB25+AB26+AB28+AB29</f>
        <v>262</v>
      </c>
      <c r="AC48" s="19">
        <f t="shared" si="11"/>
        <v>38</v>
      </c>
      <c r="AD48" s="41">
        <f t="shared" si="11"/>
        <v>550</v>
      </c>
      <c r="AE48" s="56">
        <f>K48+W48+AC48</f>
        <v>189</v>
      </c>
      <c r="AF48" s="6">
        <f>AF8+AF9+AF10+AF11+AF12+AF13+AF14+AF16+AF17+AF18+AF21+AF22+AF23+AF24+AF25+AF26+AF28+AF29</f>
        <v>189</v>
      </c>
      <c r="AG48" s="20">
        <f>L48+X48+AD48</f>
        <v>2669</v>
      </c>
    </row>
    <row r="49" spans="1:33" ht="16.5" thickBot="1">
      <c r="A49" s="9"/>
      <c r="B49" s="10" t="s">
        <v>37</v>
      </c>
      <c r="C49" s="11">
        <f aca="true" t="shared" si="16" ref="C49:AG49">C30+C31+C32+C33+C34+C35+C36+C37+C39+C40</f>
        <v>6</v>
      </c>
      <c r="D49" s="11">
        <f t="shared" si="16"/>
        <v>48</v>
      </c>
      <c r="E49" s="11">
        <f t="shared" si="16"/>
        <v>6</v>
      </c>
      <c r="F49" s="11">
        <f t="shared" si="16"/>
        <v>47</v>
      </c>
      <c r="G49" s="11">
        <f t="shared" si="16"/>
        <v>8</v>
      </c>
      <c r="H49" s="11">
        <f t="shared" si="16"/>
        <v>51</v>
      </c>
      <c r="I49" s="11">
        <f t="shared" si="16"/>
        <v>8</v>
      </c>
      <c r="J49" s="31">
        <f t="shared" si="16"/>
        <v>51</v>
      </c>
      <c r="K49" s="42">
        <f t="shared" si="16"/>
        <v>28</v>
      </c>
      <c r="L49" s="12">
        <f t="shared" si="16"/>
        <v>197</v>
      </c>
      <c r="M49" s="37">
        <f t="shared" si="16"/>
        <v>8</v>
      </c>
      <c r="N49" s="11">
        <f t="shared" si="16"/>
        <v>74</v>
      </c>
      <c r="O49" s="11">
        <f t="shared" si="16"/>
        <v>2</v>
      </c>
      <c r="P49" s="11">
        <f t="shared" si="16"/>
        <v>13</v>
      </c>
      <c r="Q49" s="11">
        <f t="shared" si="16"/>
        <v>9</v>
      </c>
      <c r="R49" s="11">
        <f t="shared" si="16"/>
        <v>75</v>
      </c>
      <c r="S49" s="11">
        <f t="shared" si="16"/>
        <v>8</v>
      </c>
      <c r="T49" s="11">
        <f t="shared" si="16"/>
        <v>83</v>
      </c>
      <c r="U49" s="11">
        <f t="shared" si="16"/>
        <v>8</v>
      </c>
      <c r="V49" s="11">
        <f t="shared" si="16"/>
        <v>80</v>
      </c>
      <c r="W49" s="11">
        <f t="shared" si="16"/>
        <v>35</v>
      </c>
      <c r="X49" s="11">
        <f t="shared" si="16"/>
        <v>325</v>
      </c>
      <c r="Y49" s="11">
        <f t="shared" si="16"/>
        <v>0</v>
      </c>
      <c r="Z49" s="11">
        <f t="shared" si="16"/>
        <v>0</v>
      </c>
      <c r="AA49" s="11">
        <f t="shared" si="16"/>
        <v>0</v>
      </c>
      <c r="AB49" s="31">
        <f t="shared" si="16"/>
        <v>0</v>
      </c>
      <c r="AC49" s="42">
        <f t="shared" si="16"/>
        <v>0</v>
      </c>
      <c r="AD49" s="12">
        <f t="shared" si="16"/>
        <v>0</v>
      </c>
      <c r="AE49" s="42">
        <f t="shared" si="16"/>
        <v>63</v>
      </c>
      <c r="AF49" s="11">
        <f t="shared" si="16"/>
        <v>63</v>
      </c>
      <c r="AG49" s="12">
        <f t="shared" si="16"/>
        <v>522</v>
      </c>
    </row>
    <row r="50" spans="1:33" ht="15.75">
      <c r="A50" s="21"/>
      <c r="B50" s="3" t="s">
        <v>35</v>
      </c>
      <c r="C50" s="7">
        <f aca="true" t="shared" si="17" ref="C50:J50">C36</f>
        <v>1</v>
      </c>
      <c r="D50" s="7">
        <f t="shared" si="17"/>
        <v>10</v>
      </c>
      <c r="E50" s="7">
        <f t="shared" si="17"/>
        <v>1</v>
      </c>
      <c r="F50" s="7">
        <f t="shared" si="17"/>
        <v>5</v>
      </c>
      <c r="G50" s="7">
        <f t="shared" si="17"/>
        <v>1</v>
      </c>
      <c r="H50" s="7">
        <f t="shared" si="17"/>
        <v>9</v>
      </c>
      <c r="I50" s="7">
        <f t="shared" si="17"/>
        <v>1</v>
      </c>
      <c r="J50" s="32">
        <f t="shared" si="17"/>
        <v>6</v>
      </c>
      <c r="K50" s="21">
        <f>C50+E50+G50+I50</f>
        <v>4</v>
      </c>
      <c r="L50" s="43">
        <f>D50+F50+H50+J50</f>
        <v>30</v>
      </c>
      <c r="M50" s="46">
        <f aca="true" t="shared" si="18" ref="M50:V50">M36</f>
        <v>1</v>
      </c>
      <c r="N50" s="7">
        <f t="shared" si="18"/>
        <v>7</v>
      </c>
      <c r="O50" s="7">
        <f t="shared" si="18"/>
        <v>1</v>
      </c>
      <c r="P50" s="7">
        <f t="shared" si="18"/>
        <v>5</v>
      </c>
      <c r="Q50" s="7">
        <f t="shared" si="18"/>
        <v>1</v>
      </c>
      <c r="R50" s="7">
        <f t="shared" si="18"/>
        <v>8</v>
      </c>
      <c r="S50" s="7">
        <f t="shared" si="18"/>
        <v>1</v>
      </c>
      <c r="T50" s="7">
        <f t="shared" si="18"/>
        <v>9</v>
      </c>
      <c r="U50" s="7">
        <f t="shared" si="18"/>
        <v>1</v>
      </c>
      <c r="V50" s="32">
        <f t="shared" si="18"/>
        <v>17</v>
      </c>
      <c r="W50" s="21">
        <f>M50+O50+Q50+S50+U50</f>
        <v>5</v>
      </c>
      <c r="X50" s="43">
        <f>N50+P50+R50+T50+V50</f>
        <v>46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>Z50+AB50</f>
        <v>0</v>
      </c>
      <c r="AE50" s="57">
        <f>K50+W50+AC50</f>
        <v>9</v>
      </c>
      <c r="AF50" s="8">
        <f>AF36</f>
        <v>9</v>
      </c>
      <c r="AG50" s="22">
        <f>L50+X50+AD50</f>
        <v>76</v>
      </c>
    </row>
    <row r="51" spans="1:33" ht="16.5" thickBot="1">
      <c r="A51" s="19"/>
      <c r="B51" s="2" t="s">
        <v>36</v>
      </c>
      <c r="C51" s="5">
        <f aca="true" t="shared" si="19" ref="C51:AG51">C30+C31+C32+C33+C34+C35+C37+C39+C40</f>
        <v>5</v>
      </c>
      <c r="D51" s="5">
        <f t="shared" si="19"/>
        <v>38</v>
      </c>
      <c r="E51" s="5">
        <f t="shared" si="19"/>
        <v>5</v>
      </c>
      <c r="F51" s="5">
        <f t="shared" si="19"/>
        <v>42</v>
      </c>
      <c r="G51" s="5">
        <f t="shared" si="19"/>
        <v>7</v>
      </c>
      <c r="H51" s="5">
        <f t="shared" si="19"/>
        <v>42</v>
      </c>
      <c r="I51" s="5">
        <f t="shared" si="19"/>
        <v>7</v>
      </c>
      <c r="J51" s="30">
        <f t="shared" si="19"/>
        <v>45</v>
      </c>
      <c r="K51" s="19">
        <f t="shared" si="19"/>
        <v>24</v>
      </c>
      <c r="L51" s="41">
        <f t="shared" si="19"/>
        <v>167</v>
      </c>
      <c r="M51" s="45">
        <f t="shared" si="19"/>
        <v>7</v>
      </c>
      <c r="N51" s="5">
        <f t="shared" si="19"/>
        <v>67</v>
      </c>
      <c r="O51" s="5">
        <f t="shared" si="19"/>
        <v>1</v>
      </c>
      <c r="P51" s="5">
        <f t="shared" si="19"/>
        <v>8</v>
      </c>
      <c r="Q51" s="5">
        <f t="shared" si="19"/>
        <v>8</v>
      </c>
      <c r="R51" s="5">
        <f t="shared" si="19"/>
        <v>67</v>
      </c>
      <c r="S51" s="5">
        <f t="shared" si="19"/>
        <v>7</v>
      </c>
      <c r="T51" s="5">
        <f t="shared" si="19"/>
        <v>74</v>
      </c>
      <c r="U51" s="5">
        <f t="shared" si="19"/>
        <v>7</v>
      </c>
      <c r="V51" s="5">
        <f t="shared" si="19"/>
        <v>63</v>
      </c>
      <c r="W51" s="5">
        <f t="shared" si="19"/>
        <v>30</v>
      </c>
      <c r="X51" s="5">
        <f t="shared" si="19"/>
        <v>279</v>
      </c>
      <c r="Y51" s="5">
        <f t="shared" si="19"/>
        <v>0</v>
      </c>
      <c r="Z51" s="5">
        <f t="shared" si="19"/>
        <v>0</v>
      </c>
      <c r="AA51" s="5">
        <f t="shared" si="19"/>
        <v>0</v>
      </c>
      <c r="AB51" s="30">
        <f t="shared" si="19"/>
        <v>0</v>
      </c>
      <c r="AC51" s="19">
        <f t="shared" si="19"/>
        <v>0</v>
      </c>
      <c r="AD51" s="41">
        <f t="shared" si="19"/>
        <v>0</v>
      </c>
      <c r="AE51" s="56">
        <f t="shared" si="19"/>
        <v>54</v>
      </c>
      <c r="AF51" s="6">
        <f t="shared" si="19"/>
        <v>54</v>
      </c>
      <c r="AG51" s="20">
        <f t="shared" si="19"/>
        <v>446</v>
      </c>
    </row>
    <row r="52" spans="1:33" ht="16.5" thickBot="1">
      <c r="A52" s="9"/>
      <c r="B52" s="10" t="s">
        <v>38</v>
      </c>
      <c r="C52" s="11">
        <f aca="true" t="shared" si="20" ref="C52:AG52">C38+C41+C42+C43+C44</f>
        <v>0</v>
      </c>
      <c r="D52" s="11">
        <f t="shared" si="20"/>
        <v>3</v>
      </c>
      <c r="E52" s="11">
        <f t="shared" si="20"/>
        <v>1</v>
      </c>
      <c r="F52" s="11">
        <f t="shared" si="20"/>
        <v>6</v>
      </c>
      <c r="G52" s="11">
        <f t="shared" si="20"/>
        <v>0</v>
      </c>
      <c r="H52" s="11">
        <f t="shared" si="20"/>
        <v>3</v>
      </c>
      <c r="I52" s="11">
        <f t="shared" si="20"/>
        <v>1</v>
      </c>
      <c r="J52" s="31">
        <f t="shared" si="20"/>
        <v>8</v>
      </c>
      <c r="K52" s="42">
        <f t="shared" si="20"/>
        <v>2</v>
      </c>
      <c r="L52" s="12">
        <f t="shared" si="20"/>
        <v>20</v>
      </c>
      <c r="M52" s="37">
        <f t="shared" si="20"/>
        <v>0</v>
      </c>
      <c r="N52" s="11">
        <f t="shared" si="20"/>
        <v>0</v>
      </c>
      <c r="O52" s="11">
        <f t="shared" si="20"/>
        <v>0</v>
      </c>
      <c r="P52" s="11">
        <f t="shared" si="20"/>
        <v>0</v>
      </c>
      <c r="Q52" s="11">
        <f t="shared" si="20"/>
        <v>0</v>
      </c>
      <c r="R52" s="11">
        <f t="shared" si="20"/>
        <v>0</v>
      </c>
      <c r="S52" s="11">
        <f t="shared" si="20"/>
        <v>0</v>
      </c>
      <c r="T52" s="11">
        <f t="shared" si="20"/>
        <v>0</v>
      </c>
      <c r="U52" s="11">
        <f t="shared" si="20"/>
        <v>0</v>
      </c>
      <c r="V52" s="11">
        <f t="shared" si="20"/>
        <v>0</v>
      </c>
      <c r="W52" s="11">
        <f t="shared" si="20"/>
        <v>0</v>
      </c>
      <c r="X52" s="11">
        <f t="shared" si="20"/>
        <v>0</v>
      </c>
      <c r="Y52" s="11">
        <f t="shared" si="20"/>
        <v>0</v>
      </c>
      <c r="Z52" s="11">
        <f t="shared" si="20"/>
        <v>0</v>
      </c>
      <c r="AA52" s="11">
        <f t="shared" si="20"/>
        <v>0</v>
      </c>
      <c r="AB52" s="31">
        <f t="shared" si="20"/>
        <v>0</v>
      </c>
      <c r="AC52" s="42">
        <f t="shared" si="20"/>
        <v>0</v>
      </c>
      <c r="AD52" s="12">
        <f t="shared" si="20"/>
        <v>0</v>
      </c>
      <c r="AE52" s="42">
        <f t="shared" si="20"/>
        <v>2</v>
      </c>
      <c r="AF52" s="11">
        <f t="shared" si="20"/>
        <v>2</v>
      </c>
      <c r="AG52" s="12">
        <f t="shared" si="20"/>
        <v>20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>C53+E53+G53+I53</f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>M53+O53+Q53+S53+U53</f>
        <v>0</v>
      </c>
      <c r="X53" s="43">
        <f>N53+P53+R53+T53+V53</f>
        <v>0</v>
      </c>
      <c r="Y53" s="46"/>
      <c r="Z53" s="7"/>
      <c r="AA53" s="7"/>
      <c r="AB53" s="32"/>
      <c r="AC53" s="21">
        <f>Y53+AA53</f>
        <v>0</v>
      </c>
      <c r="AD53" s="43">
        <f>Z53+AB53</f>
        <v>0</v>
      </c>
      <c r="AE53" s="57">
        <f>K53+W53+AC53</f>
        <v>0</v>
      </c>
      <c r="AF53" s="8"/>
      <c r="AG53" s="22">
        <f>L53+X53+AD53</f>
        <v>0</v>
      </c>
    </row>
    <row r="54" spans="1:33" ht="15.75" thickBot="1">
      <c r="A54" s="19"/>
      <c r="B54" s="2" t="s">
        <v>36</v>
      </c>
      <c r="C54" s="5">
        <f aca="true" t="shared" si="21" ref="C54:AG54">C38+C41+C42+C43+C44</f>
        <v>0</v>
      </c>
      <c r="D54" s="5">
        <f t="shared" si="21"/>
        <v>3</v>
      </c>
      <c r="E54" s="5">
        <f t="shared" si="21"/>
        <v>1</v>
      </c>
      <c r="F54" s="5">
        <f t="shared" si="21"/>
        <v>6</v>
      </c>
      <c r="G54" s="5">
        <f t="shared" si="21"/>
        <v>0</v>
      </c>
      <c r="H54" s="5">
        <f t="shared" si="21"/>
        <v>3</v>
      </c>
      <c r="I54" s="5">
        <f t="shared" si="21"/>
        <v>1</v>
      </c>
      <c r="J54" s="30">
        <f t="shared" si="21"/>
        <v>8</v>
      </c>
      <c r="K54" s="19">
        <f t="shared" si="21"/>
        <v>2</v>
      </c>
      <c r="L54" s="41">
        <f t="shared" si="21"/>
        <v>20</v>
      </c>
      <c r="M54" s="4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30">
        <f t="shared" si="21"/>
        <v>0</v>
      </c>
      <c r="AC54" s="19">
        <f t="shared" si="21"/>
        <v>0</v>
      </c>
      <c r="AD54" s="41">
        <f t="shared" si="21"/>
        <v>0</v>
      </c>
      <c r="AE54" s="19">
        <f t="shared" si="21"/>
        <v>2</v>
      </c>
      <c r="AF54" s="5">
        <f t="shared" si="21"/>
        <v>2</v>
      </c>
      <c r="AG54" s="41">
        <f t="shared" si="21"/>
        <v>20</v>
      </c>
    </row>
    <row r="55" spans="1:33" ht="16.5" thickBot="1">
      <c r="A55" s="9"/>
      <c r="B55" s="10" t="s">
        <v>39</v>
      </c>
      <c r="C55" s="11">
        <f aca="true" t="shared" si="22" ref="C55:V55">C46+C49+C52</f>
        <v>28</v>
      </c>
      <c r="D55" s="11">
        <f t="shared" si="22"/>
        <v>297</v>
      </c>
      <c r="E55" s="11">
        <f t="shared" si="22"/>
        <v>28</v>
      </c>
      <c r="F55" s="11">
        <f t="shared" si="22"/>
        <v>373</v>
      </c>
      <c r="G55" s="11">
        <f t="shared" si="22"/>
        <v>29</v>
      </c>
      <c r="H55" s="11">
        <f t="shared" si="22"/>
        <v>360</v>
      </c>
      <c r="I55" s="11">
        <f t="shared" si="22"/>
        <v>33</v>
      </c>
      <c r="J55" s="31">
        <f t="shared" si="22"/>
        <v>410</v>
      </c>
      <c r="K55" s="42">
        <f t="shared" si="22"/>
        <v>118</v>
      </c>
      <c r="L55" s="12">
        <f t="shared" si="22"/>
        <v>1440</v>
      </c>
      <c r="M55" s="37">
        <f t="shared" si="22"/>
        <v>31</v>
      </c>
      <c r="N55" s="11">
        <f t="shared" si="22"/>
        <v>478</v>
      </c>
      <c r="O55" s="11">
        <f t="shared" si="22"/>
        <v>14</v>
      </c>
      <c r="P55" s="11">
        <f t="shared" si="22"/>
        <v>196</v>
      </c>
      <c r="Q55" s="11">
        <f t="shared" si="22"/>
        <v>32</v>
      </c>
      <c r="R55" s="11">
        <f t="shared" si="22"/>
        <v>470</v>
      </c>
      <c r="S55" s="11">
        <f t="shared" si="22"/>
        <v>35</v>
      </c>
      <c r="T55" s="11">
        <f t="shared" si="22"/>
        <v>518</v>
      </c>
      <c r="U55" s="11">
        <f t="shared" si="22"/>
        <v>33</v>
      </c>
      <c r="V55" s="31">
        <f t="shared" si="22"/>
        <v>481</v>
      </c>
      <c r="W55" s="42">
        <f aca="true" t="shared" si="23" ref="W55:X57">M55+O55+Q55+S55+U55</f>
        <v>145</v>
      </c>
      <c r="X55" s="12">
        <f t="shared" si="23"/>
        <v>2143</v>
      </c>
      <c r="Y55" s="37">
        <f aca="true" t="shared" si="24" ref="Y55:AB57">Y46+Y49+Y52</f>
        <v>26</v>
      </c>
      <c r="Z55" s="11">
        <f t="shared" si="24"/>
        <v>416</v>
      </c>
      <c r="AA55" s="11">
        <f t="shared" si="24"/>
        <v>25</v>
      </c>
      <c r="AB55" s="31">
        <f t="shared" si="24"/>
        <v>392</v>
      </c>
      <c r="AC55" s="42">
        <f aca="true" t="shared" si="25" ref="AC55:AD57">Y55+AA55</f>
        <v>51</v>
      </c>
      <c r="AD55" s="12">
        <f t="shared" si="25"/>
        <v>808</v>
      </c>
      <c r="AE55" s="42">
        <f>K55+W55+AC55</f>
        <v>314</v>
      </c>
      <c r="AF55" s="11">
        <f>AF46+AF49+AF52</f>
        <v>314</v>
      </c>
      <c r="AG55" s="12">
        <f>L55+X55+AD55</f>
        <v>4391</v>
      </c>
    </row>
    <row r="56" spans="1:33" ht="15.75">
      <c r="A56" s="21"/>
      <c r="B56" s="3" t="s">
        <v>35</v>
      </c>
      <c r="C56" s="7">
        <f aca="true" t="shared" si="26" ref="C56:J57">C47+C50+C53</f>
        <v>6</v>
      </c>
      <c r="D56" s="7">
        <f t="shared" si="26"/>
        <v>82</v>
      </c>
      <c r="E56" s="7">
        <f t="shared" si="26"/>
        <v>5</v>
      </c>
      <c r="F56" s="7">
        <f t="shared" si="26"/>
        <v>89</v>
      </c>
      <c r="G56" s="7">
        <f t="shared" si="26"/>
        <v>6</v>
      </c>
      <c r="H56" s="7">
        <f t="shared" si="26"/>
        <v>105</v>
      </c>
      <c r="I56" s="7">
        <f t="shared" si="26"/>
        <v>7</v>
      </c>
      <c r="J56" s="32">
        <f t="shared" si="26"/>
        <v>108</v>
      </c>
      <c r="K56" s="21">
        <f>C56+E56+G56+I56</f>
        <v>24</v>
      </c>
      <c r="L56" s="43">
        <f>D56+F56+H56+J56</f>
        <v>384</v>
      </c>
      <c r="M56" s="46">
        <f aca="true" t="shared" si="27" ref="M56:V56">M47+M50+M53</f>
        <v>6</v>
      </c>
      <c r="N56" s="7">
        <f t="shared" si="27"/>
        <v>120</v>
      </c>
      <c r="O56" s="7">
        <f t="shared" si="27"/>
        <v>5</v>
      </c>
      <c r="P56" s="7">
        <f t="shared" si="27"/>
        <v>83</v>
      </c>
      <c r="Q56" s="7">
        <f t="shared" si="27"/>
        <v>6</v>
      </c>
      <c r="R56" s="7">
        <f t="shared" si="27"/>
        <v>120</v>
      </c>
      <c r="S56" s="7">
        <f t="shared" si="27"/>
        <v>8</v>
      </c>
      <c r="T56" s="7">
        <f t="shared" si="27"/>
        <v>160</v>
      </c>
      <c r="U56" s="7">
        <f t="shared" si="27"/>
        <v>7</v>
      </c>
      <c r="V56" s="32">
        <f t="shared" si="27"/>
        <v>131</v>
      </c>
      <c r="W56" s="21">
        <f t="shared" si="23"/>
        <v>32</v>
      </c>
      <c r="X56" s="43">
        <f t="shared" si="23"/>
        <v>614</v>
      </c>
      <c r="Y56" s="46">
        <f t="shared" si="24"/>
        <v>7</v>
      </c>
      <c r="Z56" s="7">
        <f t="shared" si="24"/>
        <v>128</v>
      </c>
      <c r="AA56" s="7">
        <f t="shared" si="24"/>
        <v>6</v>
      </c>
      <c r="AB56" s="32">
        <f t="shared" si="24"/>
        <v>130</v>
      </c>
      <c r="AC56" s="21">
        <f t="shared" si="25"/>
        <v>13</v>
      </c>
      <c r="AD56" s="43">
        <f t="shared" si="25"/>
        <v>258</v>
      </c>
      <c r="AE56" s="57">
        <f>K56+W56+AC56</f>
        <v>69</v>
      </c>
      <c r="AF56" s="8">
        <f>AF47+AF50+AF53</f>
        <v>69</v>
      </c>
      <c r="AG56" s="22">
        <f>L56+X56+AD56</f>
        <v>1256</v>
      </c>
    </row>
    <row r="57" spans="1:33" ht="16.5" thickBot="1">
      <c r="A57" s="23"/>
      <c r="B57" s="24" t="s">
        <v>36</v>
      </c>
      <c r="C57" s="25">
        <f t="shared" si="26"/>
        <v>22</v>
      </c>
      <c r="D57" s="25">
        <f t="shared" si="26"/>
        <v>215</v>
      </c>
      <c r="E57" s="25">
        <f t="shared" si="26"/>
        <v>23</v>
      </c>
      <c r="F57" s="25">
        <f t="shared" si="26"/>
        <v>284</v>
      </c>
      <c r="G57" s="25">
        <f t="shared" si="26"/>
        <v>23</v>
      </c>
      <c r="H57" s="25">
        <f t="shared" si="26"/>
        <v>255</v>
      </c>
      <c r="I57" s="25">
        <f t="shared" si="26"/>
        <v>26</v>
      </c>
      <c r="J57" s="33">
        <f t="shared" si="26"/>
        <v>302</v>
      </c>
      <c r="K57" s="23">
        <f>C57+E57+G57+I57</f>
        <v>94</v>
      </c>
      <c r="L57" s="44">
        <f>D57+F57+H57+J57</f>
        <v>1056</v>
      </c>
      <c r="M57" s="47">
        <f aca="true" t="shared" si="28" ref="M57:V57">M48+M51+M54</f>
        <v>25</v>
      </c>
      <c r="N57" s="25">
        <f t="shared" si="28"/>
        <v>358</v>
      </c>
      <c r="O57" s="25">
        <f t="shared" si="28"/>
        <v>9</v>
      </c>
      <c r="P57" s="25">
        <f t="shared" si="28"/>
        <v>113</v>
      </c>
      <c r="Q57" s="25">
        <f t="shared" si="28"/>
        <v>26</v>
      </c>
      <c r="R57" s="25">
        <f t="shared" si="28"/>
        <v>350</v>
      </c>
      <c r="S57" s="25">
        <f t="shared" si="28"/>
        <v>27</v>
      </c>
      <c r="T57" s="25">
        <f t="shared" si="28"/>
        <v>358</v>
      </c>
      <c r="U57" s="25">
        <f t="shared" si="28"/>
        <v>26</v>
      </c>
      <c r="V57" s="33">
        <f t="shared" si="28"/>
        <v>350</v>
      </c>
      <c r="W57" s="23">
        <f t="shared" si="23"/>
        <v>113</v>
      </c>
      <c r="X57" s="44">
        <f t="shared" si="23"/>
        <v>1529</v>
      </c>
      <c r="Y57" s="47">
        <f t="shared" si="24"/>
        <v>19</v>
      </c>
      <c r="Z57" s="25">
        <f t="shared" si="24"/>
        <v>288</v>
      </c>
      <c r="AA57" s="25">
        <f t="shared" si="24"/>
        <v>19</v>
      </c>
      <c r="AB57" s="33">
        <f t="shared" si="24"/>
        <v>262</v>
      </c>
      <c r="AC57" s="23">
        <f t="shared" si="25"/>
        <v>38</v>
      </c>
      <c r="AD57" s="44">
        <f t="shared" si="25"/>
        <v>550</v>
      </c>
      <c r="AE57" s="58">
        <f>K57+W57+AC57</f>
        <v>245</v>
      </c>
      <c r="AF57" s="26">
        <f>AF48+AF51+AF54</f>
        <v>245</v>
      </c>
      <c r="AG57" s="27">
        <f>L57+X57+AD57</f>
        <v>3135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G57"/>
  <sheetViews>
    <sheetView workbookViewId="0" topLeftCell="A4">
      <pane xSplit="2" ySplit="3" topLeftCell="AA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I54" sqref="AI54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8</v>
      </c>
      <c r="E8" s="1"/>
      <c r="F8" s="1">
        <v>3</v>
      </c>
      <c r="G8" s="1">
        <v>1</v>
      </c>
      <c r="H8" s="1">
        <v>9</v>
      </c>
      <c r="I8" s="1">
        <v>1</v>
      </c>
      <c r="J8" s="29">
        <v>14</v>
      </c>
      <c r="K8" s="17">
        <f aca="true" t="shared" si="0" ref="K8:K44">C8+E8+G8+I8</f>
        <v>3</v>
      </c>
      <c r="L8" s="18">
        <f aca="true" t="shared" si="1" ref="L8:L44">D8+F8+H8+J8</f>
        <v>34</v>
      </c>
      <c r="M8" s="35"/>
      <c r="N8" s="1"/>
      <c r="O8" s="1">
        <v>1</v>
      </c>
      <c r="P8" s="1">
        <v>14</v>
      </c>
      <c r="Q8" s="1">
        <v>1</v>
      </c>
      <c r="R8" s="1">
        <v>6</v>
      </c>
      <c r="S8" s="1">
        <v>1</v>
      </c>
      <c r="T8" s="1">
        <v>9</v>
      </c>
      <c r="U8" s="1">
        <v>1</v>
      </c>
      <c r="V8" s="29">
        <v>8</v>
      </c>
      <c r="W8" s="17">
        <f aca="true" t="shared" si="2" ref="W8:W44">M8+O8+Q8+S8+U8</f>
        <v>4</v>
      </c>
      <c r="X8" s="18">
        <f aca="true" t="shared" si="3" ref="X8:X44">N8+P8+R8+T8+V8</f>
        <v>37</v>
      </c>
      <c r="Y8" s="35">
        <v>1</v>
      </c>
      <c r="Z8" s="1">
        <v>11</v>
      </c>
      <c r="AA8" s="1">
        <v>1</v>
      </c>
      <c r="AB8" s="29">
        <v>17</v>
      </c>
      <c r="AC8" s="17">
        <f aca="true" t="shared" si="4" ref="AC8:AC44">Y8+AA8</f>
        <v>2</v>
      </c>
      <c r="AD8" s="18">
        <f aca="true" t="shared" si="5" ref="AD8:AD44">Z8+AB8</f>
        <v>28</v>
      </c>
      <c r="AE8" s="34">
        <f aca="true" t="shared" si="6" ref="AE8:AE44">K8+W8+AC8</f>
        <v>9</v>
      </c>
      <c r="AF8" s="4">
        <v>9</v>
      </c>
      <c r="AG8" s="16">
        <f aca="true" t="shared" si="7" ref="AG8:AG44">L8+X8+AD8</f>
        <v>99</v>
      </c>
    </row>
    <row r="9" spans="1:33" ht="15.75">
      <c r="A9" s="17">
        <v>2</v>
      </c>
      <c r="B9" s="1" t="s">
        <v>28</v>
      </c>
      <c r="C9" s="1">
        <v>1</v>
      </c>
      <c r="D9" s="1">
        <v>8</v>
      </c>
      <c r="E9" s="1">
        <v>1</v>
      </c>
      <c r="F9" s="1">
        <v>9</v>
      </c>
      <c r="G9" s="1">
        <v>1</v>
      </c>
      <c r="H9" s="1">
        <v>9</v>
      </c>
      <c r="I9" s="1">
        <v>1</v>
      </c>
      <c r="J9" s="29">
        <v>7</v>
      </c>
      <c r="K9" s="17">
        <f t="shared" si="0"/>
        <v>4</v>
      </c>
      <c r="L9" s="18">
        <f t="shared" si="1"/>
        <v>33</v>
      </c>
      <c r="M9" s="35"/>
      <c r="N9" s="1"/>
      <c r="O9" s="1">
        <v>1</v>
      </c>
      <c r="P9" s="1">
        <v>13</v>
      </c>
      <c r="Q9" s="1">
        <v>1</v>
      </c>
      <c r="R9" s="1">
        <v>14</v>
      </c>
      <c r="S9" s="1">
        <v>1</v>
      </c>
      <c r="T9" s="1">
        <v>11</v>
      </c>
      <c r="U9" s="1">
        <v>1</v>
      </c>
      <c r="V9" s="29">
        <v>9</v>
      </c>
      <c r="W9" s="17">
        <f t="shared" si="2"/>
        <v>4</v>
      </c>
      <c r="X9" s="18">
        <f t="shared" si="3"/>
        <v>47</v>
      </c>
      <c r="Y9" s="35">
        <v>1</v>
      </c>
      <c r="Z9" s="1">
        <v>9</v>
      </c>
      <c r="AA9" s="1">
        <v>1</v>
      </c>
      <c r="AB9" s="29">
        <v>10</v>
      </c>
      <c r="AC9" s="17">
        <f t="shared" si="4"/>
        <v>2</v>
      </c>
      <c r="AD9" s="18">
        <f t="shared" si="5"/>
        <v>19</v>
      </c>
      <c r="AE9" s="34">
        <f t="shared" si="6"/>
        <v>10</v>
      </c>
      <c r="AF9" s="4">
        <v>10</v>
      </c>
      <c r="AG9" s="16">
        <f t="shared" si="7"/>
        <v>99</v>
      </c>
    </row>
    <row r="10" spans="1:33" ht="15.75">
      <c r="A10" s="17">
        <v>3</v>
      </c>
      <c r="B10" s="1" t="s">
        <v>5</v>
      </c>
      <c r="C10" s="1">
        <v>1</v>
      </c>
      <c r="D10" s="1">
        <v>20</v>
      </c>
      <c r="E10" s="1">
        <v>1</v>
      </c>
      <c r="F10" s="1">
        <v>20</v>
      </c>
      <c r="G10" s="1">
        <v>1</v>
      </c>
      <c r="H10" s="1">
        <v>21</v>
      </c>
      <c r="I10" s="1">
        <v>1</v>
      </c>
      <c r="J10" s="29">
        <v>21</v>
      </c>
      <c r="K10" s="17">
        <f t="shared" si="0"/>
        <v>4</v>
      </c>
      <c r="L10" s="18">
        <f t="shared" si="1"/>
        <v>82</v>
      </c>
      <c r="M10" s="35">
        <v>1</v>
      </c>
      <c r="N10" s="1">
        <v>18</v>
      </c>
      <c r="O10" s="1">
        <v>1</v>
      </c>
      <c r="P10" s="1">
        <v>17</v>
      </c>
      <c r="Q10" s="1">
        <v>1</v>
      </c>
      <c r="R10" s="1">
        <v>20</v>
      </c>
      <c r="S10" s="1">
        <v>2</v>
      </c>
      <c r="T10" s="1">
        <v>33</v>
      </c>
      <c r="U10" s="1">
        <v>2</v>
      </c>
      <c r="V10" s="29">
        <v>38</v>
      </c>
      <c r="W10" s="17">
        <f t="shared" si="2"/>
        <v>7</v>
      </c>
      <c r="X10" s="18">
        <f t="shared" si="3"/>
        <v>126</v>
      </c>
      <c r="Y10" s="35">
        <v>1</v>
      </c>
      <c r="Z10" s="1">
        <v>13</v>
      </c>
      <c r="AA10" s="1">
        <v>1</v>
      </c>
      <c r="AB10" s="29">
        <v>27</v>
      </c>
      <c r="AC10" s="17">
        <f t="shared" si="4"/>
        <v>2</v>
      </c>
      <c r="AD10" s="18">
        <f t="shared" si="5"/>
        <v>40</v>
      </c>
      <c r="AE10" s="34">
        <f t="shared" si="6"/>
        <v>13</v>
      </c>
      <c r="AF10" s="4">
        <v>13</v>
      </c>
      <c r="AG10" s="16">
        <f t="shared" si="7"/>
        <v>248</v>
      </c>
    </row>
    <row r="11" spans="1:33" ht="15.75">
      <c r="A11" s="17">
        <v>4</v>
      </c>
      <c r="B11" s="1" t="s">
        <v>3</v>
      </c>
      <c r="C11" s="1">
        <v>1</v>
      </c>
      <c r="D11" s="1">
        <v>19</v>
      </c>
      <c r="E11" s="1">
        <v>1</v>
      </c>
      <c r="F11" s="1">
        <v>18</v>
      </c>
      <c r="G11" s="1">
        <v>2</v>
      </c>
      <c r="H11" s="1">
        <v>32</v>
      </c>
      <c r="I11" s="1">
        <v>1</v>
      </c>
      <c r="J11" s="29">
        <v>15</v>
      </c>
      <c r="K11" s="17">
        <f t="shared" si="0"/>
        <v>5</v>
      </c>
      <c r="L11" s="18">
        <f t="shared" si="1"/>
        <v>84</v>
      </c>
      <c r="M11" s="35">
        <v>1</v>
      </c>
      <c r="N11" s="1">
        <v>12</v>
      </c>
      <c r="O11" s="1">
        <v>1</v>
      </c>
      <c r="P11" s="1">
        <v>19</v>
      </c>
      <c r="Q11" s="1">
        <v>2</v>
      </c>
      <c r="R11" s="1">
        <v>34</v>
      </c>
      <c r="S11" s="1">
        <v>1</v>
      </c>
      <c r="T11" s="1">
        <v>21</v>
      </c>
      <c r="U11" s="1">
        <v>2</v>
      </c>
      <c r="V11" s="29">
        <v>47</v>
      </c>
      <c r="W11" s="17">
        <f t="shared" si="2"/>
        <v>7</v>
      </c>
      <c r="X11" s="18">
        <f t="shared" si="3"/>
        <v>133</v>
      </c>
      <c r="Y11" s="35">
        <v>1</v>
      </c>
      <c r="Z11" s="1">
        <v>20</v>
      </c>
      <c r="AA11" s="1">
        <v>1</v>
      </c>
      <c r="AB11" s="29">
        <v>10</v>
      </c>
      <c r="AC11" s="17">
        <f t="shared" si="4"/>
        <v>2</v>
      </c>
      <c r="AD11" s="18">
        <f t="shared" si="5"/>
        <v>30</v>
      </c>
      <c r="AE11" s="34">
        <f t="shared" si="6"/>
        <v>14</v>
      </c>
      <c r="AF11" s="4">
        <v>14</v>
      </c>
      <c r="AG11" s="16">
        <f t="shared" si="7"/>
        <v>247</v>
      </c>
    </row>
    <row r="12" spans="1:33" ht="15.75">
      <c r="A12" s="17">
        <v>5</v>
      </c>
      <c r="B12" s="1" t="s">
        <v>4</v>
      </c>
      <c r="C12" s="1">
        <v>1</v>
      </c>
      <c r="D12" s="1">
        <v>12</v>
      </c>
      <c r="E12" s="1">
        <v>1</v>
      </c>
      <c r="F12" s="1">
        <v>8</v>
      </c>
      <c r="G12" s="1">
        <v>1</v>
      </c>
      <c r="H12" s="1">
        <v>12</v>
      </c>
      <c r="I12" s="1">
        <v>1</v>
      </c>
      <c r="J12" s="29">
        <v>13</v>
      </c>
      <c r="K12" s="17">
        <f t="shared" si="0"/>
        <v>4</v>
      </c>
      <c r="L12" s="18">
        <f t="shared" si="1"/>
        <v>45</v>
      </c>
      <c r="M12" s="35"/>
      <c r="N12" s="1"/>
      <c r="O12" s="1">
        <v>1</v>
      </c>
      <c r="P12" s="1">
        <v>16</v>
      </c>
      <c r="Q12" s="1">
        <v>1</v>
      </c>
      <c r="R12" s="1">
        <v>16</v>
      </c>
      <c r="S12" s="1">
        <v>1</v>
      </c>
      <c r="T12" s="1">
        <v>23</v>
      </c>
      <c r="U12" s="1">
        <v>1</v>
      </c>
      <c r="V12" s="29">
        <v>15</v>
      </c>
      <c r="W12" s="17">
        <f t="shared" si="2"/>
        <v>4</v>
      </c>
      <c r="X12" s="18">
        <f t="shared" si="3"/>
        <v>70</v>
      </c>
      <c r="Y12" s="35">
        <v>1</v>
      </c>
      <c r="Z12" s="1">
        <v>16</v>
      </c>
      <c r="AA12" s="1">
        <v>1</v>
      </c>
      <c r="AB12" s="29">
        <v>23</v>
      </c>
      <c r="AC12" s="17">
        <f t="shared" si="4"/>
        <v>2</v>
      </c>
      <c r="AD12" s="18">
        <f t="shared" si="5"/>
        <v>39</v>
      </c>
      <c r="AE12" s="34">
        <f t="shared" si="6"/>
        <v>10</v>
      </c>
      <c r="AF12" s="4">
        <v>10</v>
      </c>
      <c r="AG12" s="16">
        <f t="shared" si="7"/>
        <v>154</v>
      </c>
    </row>
    <row r="13" spans="1:33" ht="15.75">
      <c r="A13" s="17">
        <v>6</v>
      </c>
      <c r="B13" s="1" t="s">
        <v>24</v>
      </c>
      <c r="C13" s="1">
        <v>1</v>
      </c>
      <c r="D13" s="1">
        <v>10</v>
      </c>
      <c r="E13" s="1">
        <v>1</v>
      </c>
      <c r="F13" s="1">
        <v>8</v>
      </c>
      <c r="G13" s="1">
        <v>1</v>
      </c>
      <c r="H13" s="1">
        <v>11</v>
      </c>
      <c r="I13" s="1">
        <v>1</v>
      </c>
      <c r="J13" s="29">
        <v>13</v>
      </c>
      <c r="K13" s="17">
        <f t="shared" si="0"/>
        <v>4</v>
      </c>
      <c r="L13" s="18">
        <f t="shared" si="1"/>
        <v>42</v>
      </c>
      <c r="M13" s="35"/>
      <c r="N13" s="1"/>
      <c r="O13" s="1">
        <v>1</v>
      </c>
      <c r="P13" s="1">
        <v>11</v>
      </c>
      <c r="Q13" s="1">
        <v>1</v>
      </c>
      <c r="R13" s="1">
        <v>5</v>
      </c>
      <c r="S13" s="1">
        <v>1</v>
      </c>
      <c r="T13" s="1">
        <v>9</v>
      </c>
      <c r="U13" s="1">
        <v>1</v>
      </c>
      <c r="V13" s="29">
        <v>9</v>
      </c>
      <c r="W13" s="17">
        <f t="shared" si="2"/>
        <v>4</v>
      </c>
      <c r="X13" s="18">
        <f t="shared" si="3"/>
        <v>34</v>
      </c>
      <c r="Y13" s="35">
        <v>1</v>
      </c>
      <c r="Z13" s="1">
        <v>7</v>
      </c>
      <c r="AA13" s="1">
        <v>1</v>
      </c>
      <c r="AB13" s="29">
        <v>13</v>
      </c>
      <c r="AC13" s="17">
        <f t="shared" si="4"/>
        <v>2</v>
      </c>
      <c r="AD13" s="18">
        <f t="shared" si="5"/>
        <v>20</v>
      </c>
      <c r="AE13" s="34">
        <f t="shared" si="6"/>
        <v>10</v>
      </c>
      <c r="AF13" s="4">
        <v>10</v>
      </c>
      <c r="AG13" s="16">
        <f t="shared" si="7"/>
        <v>96</v>
      </c>
    </row>
    <row r="14" spans="1:33" ht="15.75">
      <c r="A14" s="17">
        <v>7</v>
      </c>
      <c r="B14" s="1" t="s">
        <v>19</v>
      </c>
      <c r="C14" s="1">
        <v>1</v>
      </c>
      <c r="D14" s="1">
        <v>15</v>
      </c>
      <c r="E14" s="1">
        <v>1</v>
      </c>
      <c r="F14" s="1">
        <v>7</v>
      </c>
      <c r="G14" s="1">
        <v>1</v>
      </c>
      <c r="H14" s="1">
        <v>17</v>
      </c>
      <c r="I14" s="1">
        <v>1</v>
      </c>
      <c r="J14" s="29">
        <v>13</v>
      </c>
      <c r="K14" s="17">
        <f t="shared" si="0"/>
        <v>4</v>
      </c>
      <c r="L14" s="18">
        <f t="shared" si="1"/>
        <v>52</v>
      </c>
      <c r="M14" s="35">
        <v>1</v>
      </c>
      <c r="N14" s="1">
        <v>13</v>
      </c>
      <c r="O14" s="1">
        <v>1</v>
      </c>
      <c r="P14" s="1">
        <v>9</v>
      </c>
      <c r="Q14" s="1">
        <v>1</v>
      </c>
      <c r="R14" s="1">
        <v>15</v>
      </c>
      <c r="S14" s="1">
        <v>1</v>
      </c>
      <c r="T14" s="1">
        <v>12</v>
      </c>
      <c r="U14" s="1">
        <v>1</v>
      </c>
      <c r="V14" s="29">
        <v>13</v>
      </c>
      <c r="W14" s="17">
        <f t="shared" si="2"/>
        <v>5</v>
      </c>
      <c r="X14" s="18">
        <f t="shared" si="3"/>
        <v>62</v>
      </c>
      <c r="Y14" s="35">
        <v>1</v>
      </c>
      <c r="Z14" s="1">
        <v>20</v>
      </c>
      <c r="AA14" s="1">
        <v>1</v>
      </c>
      <c r="AB14" s="29">
        <v>11</v>
      </c>
      <c r="AC14" s="17">
        <f t="shared" si="4"/>
        <v>2</v>
      </c>
      <c r="AD14" s="18">
        <f t="shared" si="5"/>
        <v>31</v>
      </c>
      <c r="AE14" s="34">
        <f t="shared" si="6"/>
        <v>11</v>
      </c>
      <c r="AF14" s="4">
        <v>11</v>
      </c>
      <c r="AG14" s="16">
        <f t="shared" si="7"/>
        <v>145</v>
      </c>
    </row>
    <row r="15" spans="1:33" ht="15.75">
      <c r="A15" s="17">
        <v>8</v>
      </c>
      <c r="B15" s="1" t="s">
        <v>6</v>
      </c>
      <c r="C15" s="1">
        <v>1</v>
      </c>
      <c r="D15" s="1">
        <v>24</v>
      </c>
      <c r="E15" s="1">
        <v>1</v>
      </c>
      <c r="F15" s="1">
        <v>25</v>
      </c>
      <c r="G15" s="1">
        <v>1</v>
      </c>
      <c r="H15" s="1">
        <v>28</v>
      </c>
      <c r="I15" s="1">
        <v>1</v>
      </c>
      <c r="J15" s="29">
        <v>19</v>
      </c>
      <c r="K15" s="17">
        <f t="shared" si="0"/>
        <v>4</v>
      </c>
      <c r="L15" s="18">
        <f t="shared" si="1"/>
        <v>96</v>
      </c>
      <c r="M15" s="35">
        <v>1</v>
      </c>
      <c r="N15" s="1">
        <v>26</v>
      </c>
      <c r="O15" s="1">
        <v>1</v>
      </c>
      <c r="P15" s="1">
        <v>24</v>
      </c>
      <c r="Q15" s="1">
        <v>2</v>
      </c>
      <c r="R15" s="1">
        <v>35</v>
      </c>
      <c r="S15" s="1">
        <v>2</v>
      </c>
      <c r="T15" s="1">
        <v>34</v>
      </c>
      <c r="U15" s="1">
        <v>2</v>
      </c>
      <c r="V15" s="29">
        <v>48</v>
      </c>
      <c r="W15" s="17">
        <f t="shared" si="2"/>
        <v>8</v>
      </c>
      <c r="X15" s="18">
        <f t="shared" si="3"/>
        <v>167</v>
      </c>
      <c r="Y15" s="35">
        <v>1</v>
      </c>
      <c r="Z15" s="1">
        <v>28</v>
      </c>
      <c r="AA15" s="1">
        <v>1</v>
      </c>
      <c r="AB15" s="29">
        <v>16</v>
      </c>
      <c r="AC15" s="17">
        <f t="shared" si="4"/>
        <v>2</v>
      </c>
      <c r="AD15" s="18">
        <f t="shared" si="5"/>
        <v>44</v>
      </c>
      <c r="AE15" s="34">
        <f t="shared" si="6"/>
        <v>14</v>
      </c>
      <c r="AF15" s="4">
        <v>14</v>
      </c>
      <c r="AG15" s="16">
        <f t="shared" si="7"/>
        <v>307</v>
      </c>
    </row>
    <row r="16" spans="1:33" ht="15.75">
      <c r="A16" s="17">
        <v>9</v>
      </c>
      <c r="B16" s="1" t="s">
        <v>7</v>
      </c>
      <c r="C16" s="1">
        <v>1</v>
      </c>
      <c r="D16" s="1">
        <v>22</v>
      </c>
      <c r="E16" s="1">
        <v>1</v>
      </c>
      <c r="F16" s="1">
        <v>16</v>
      </c>
      <c r="G16" s="1">
        <v>1</v>
      </c>
      <c r="H16" s="1">
        <v>15</v>
      </c>
      <c r="I16" s="1">
        <v>1</v>
      </c>
      <c r="J16" s="29">
        <v>20</v>
      </c>
      <c r="K16" s="17">
        <f t="shared" si="0"/>
        <v>4</v>
      </c>
      <c r="L16" s="18">
        <f t="shared" si="1"/>
        <v>73</v>
      </c>
      <c r="M16" s="35">
        <v>1</v>
      </c>
      <c r="N16" s="1">
        <v>10</v>
      </c>
      <c r="O16" s="1">
        <v>1</v>
      </c>
      <c r="P16" s="1">
        <v>14</v>
      </c>
      <c r="Q16" s="1">
        <v>1</v>
      </c>
      <c r="R16" s="1">
        <v>20</v>
      </c>
      <c r="S16" s="1">
        <v>1</v>
      </c>
      <c r="T16" s="1">
        <v>26</v>
      </c>
      <c r="U16" s="1">
        <v>2</v>
      </c>
      <c r="V16" s="29">
        <v>33</v>
      </c>
      <c r="W16" s="17">
        <f t="shared" si="2"/>
        <v>6</v>
      </c>
      <c r="X16" s="18">
        <f t="shared" si="3"/>
        <v>103</v>
      </c>
      <c r="Y16" s="35">
        <v>1</v>
      </c>
      <c r="Z16" s="1">
        <v>14</v>
      </c>
      <c r="AA16" s="1">
        <v>1</v>
      </c>
      <c r="AB16" s="29">
        <v>13</v>
      </c>
      <c r="AC16" s="17">
        <f t="shared" si="4"/>
        <v>2</v>
      </c>
      <c r="AD16" s="18">
        <f t="shared" si="5"/>
        <v>27</v>
      </c>
      <c r="AE16" s="34">
        <f t="shared" si="6"/>
        <v>12</v>
      </c>
      <c r="AF16" s="4">
        <v>12</v>
      </c>
      <c r="AG16" s="16">
        <f t="shared" si="7"/>
        <v>203</v>
      </c>
    </row>
    <row r="17" spans="1:33" ht="15.75">
      <c r="A17" s="17">
        <v>10</v>
      </c>
      <c r="B17" s="1" t="s">
        <v>8</v>
      </c>
      <c r="C17" s="1">
        <v>1</v>
      </c>
      <c r="D17" s="1">
        <v>10</v>
      </c>
      <c r="E17" s="1"/>
      <c r="F17" s="1">
        <v>3</v>
      </c>
      <c r="G17" s="1">
        <v>1</v>
      </c>
      <c r="H17" s="1">
        <v>9</v>
      </c>
      <c r="I17" s="1">
        <v>1</v>
      </c>
      <c r="J17" s="29">
        <v>24</v>
      </c>
      <c r="K17" s="17">
        <f t="shared" si="0"/>
        <v>3</v>
      </c>
      <c r="L17" s="18">
        <f t="shared" si="1"/>
        <v>46</v>
      </c>
      <c r="M17" s="35"/>
      <c r="N17" s="1"/>
      <c r="O17" s="1">
        <v>1</v>
      </c>
      <c r="P17" s="1">
        <v>17</v>
      </c>
      <c r="Q17" s="1">
        <v>1</v>
      </c>
      <c r="R17" s="1">
        <v>15</v>
      </c>
      <c r="S17" s="1">
        <v>1</v>
      </c>
      <c r="T17" s="1">
        <v>12</v>
      </c>
      <c r="U17" s="1">
        <v>1</v>
      </c>
      <c r="V17" s="29">
        <v>8</v>
      </c>
      <c r="W17" s="17">
        <f t="shared" si="2"/>
        <v>4</v>
      </c>
      <c r="X17" s="18">
        <f t="shared" si="3"/>
        <v>52</v>
      </c>
      <c r="Y17" s="35">
        <v>1</v>
      </c>
      <c r="Z17" s="1">
        <v>15</v>
      </c>
      <c r="AA17" s="1">
        <v>1</v>
      </c>
      <c r="AB17" s="29">
        <v>9</v>
      </c>
      <c r="AC17" s="17">
        <f t="shared" si="4"/>
        <v>2</v>
      </c>
      <c r="AD17" s="18">
        <f t="shared" si="5"/>
        <v>24</v>
      </c>
      <c r="AE17" s="34">
        <f t="shared" si="6"/>
        <v>9</v>
      </c>
      <c r="AF17" s="4">
        <v>9</v>
      </c>
      <c r="AG17" s="16">
        <f t="shared" si="7"/>
        <v>122</v>
      </c>
    </row>
    <row r="18" spans="1:33" ht="15.75">
      <c r="A18" s="17">
        <v>11</v>
      </c>
      <c r="B18" s="1" t="s">
        <v>9</v>
      </c>
      <c r="C18" s="1">
        <v>1</v>
      </c>
      <c r="D18" s="1">
        <v>10</v>
      </c>
      <c r="E18" s="1">
        <v>1</v>
      </c>
      <c r="F18" s="1">
        <v>13</v>
      </c>
      <c r="G18" s="1">
        <v>1</v>
      </c>
      <c r="H18" s="1">
        <v>12</v>
      </c>
      <c r="I18" s="1">
        <v>1</v>
      </c>
      <c r="J18" s="29">
        <v>8</v>
      </c>
      <c r="K18" s="17">
        <f t="shared" si="0"/>
        <v>4</v>
      </c>
      <c r="L18" s="18">
        <f t="shared" si="1"/>
        <v>43</v>
      </c>
      <c r="M18" s="35">
        <v>1</v>
      </c>
      <c r="N18" s="1">
        <v>7</v>
      </c>
      <c r="O18" s="1">
        <v>1</v>
      </c>
      <c r="P18" s="1">
        <v>15</v>
      </c>
      <c r="Q18" s="1">
        <v>1</v>
      </c>
      <c r="R18" s="1">
        <v>12</v>
      </c>
      <c r="S18" s="1">
        <v>1</v>
      </c>
      <c r="T18" s="1">
        <v>6</v>
      </c>
      <c r="U18" s="1">
        <v>1</v>
      </c>
      <c r="V18" s="29">
        <v>19</v>
      </c>
      <c r="W18" s="17">
        <f t="shared" si="2"/>
        <v>5</v>
      </c>
      <c r="X18" s="18">
        <f t="shared" si="3"/>
        <v>59</v>
      </c>
      <c r="Y18" s="35">
        <v>1</v>
      </c>
      <c r="Z18" s="1">
        <v>7</v>
      </c>
      <c r="AA18" s="1">
        <v>1</v>
      </c>
      <c r="AB18" s="29">
        <v>6</v>
      </c>
      <c r="AC18" s="17">
        <f t="shared" si="4"/>
        <v>2</v>
      </c>
      <c r="AD18" s="18">
        <f t="shared" si="5"/>
        <v>13</v>
      </c>
      <c r="AE18" s="34">
        <f t="shared" si="6"/>
        <v>11</v>
      </c>
      <c r="AF18" s="4">
        <v>11</v>
      </c>
      <c r="AG18" s="16">
        <f t="shared" si="7"/>
        <v>115</v>
      </c>
    </row>
    <row r="19" spans="1:33" ht="15.75">
      <c r="A19" s="17">
        <v>12</v>
      </c>
      <c r="B19" s="1" t="s">
        <v>11</v>
      </c>
      <c r="C19" s="1">
        <v>1</v>
      </c>
      <c r="D19" s="1">
        <v>29</v>
      </c>
      <c r="E19" s="1">
        <v>2</v>
      </c>
      <c r="F19" s="1">
        <v>40</v>
      </c>
      <c r="G19" s="1">
        <v>2</v>
      </c>
      <c r="H19" s="1">
        <v>46</v>
      </c>
      <c r="I19" s="1">
        <v>2</v>
      </c>
      <c r="J19" s="29">
        <v>59</v>
      </c>
      <c r="K19" s="17">
        <f t="shared" si="0"/>
        <v>7</v>
      </c>
      <c r="L19" s="18">
        <f t="shared" si="1"/>
        <v>174</v>
      </c>
      <c r="M19" s="35">
        <v>1</v>
      </c>
      <c r="N19" s="1">
        <v>19</v>
      </c>
      <c r="O19" s="1">
        <v>2</v>
      </c>
      <c r="P19" s="1">
        <v>53</v>
      </c>
      <c r="Q19" s="1">
        <v>3</v>
      </c>
      <c r="R19" s="1">
        <v>74</v>
      </c>
      <c r="S19" s="1">
        <v>2</v>
      </c>
      <c r="T19" s="1">
        <v>43</v>
      </c>
      <c r="U19" s="1">
        <v>3</v>
      </c>
      <c r="V19" s="29">
        <v>69</v>
      </c>
      <c r="W19" s="17">
        <f t="shared" si="2"/>
        <v>11</v>
      </c>
      <c r="X19" s="18">
        <f t="shared" si="3"/>
        <v>258</v>
      </c>
      <c r="Y19" s="35">
        <v>3</v>
      </c>
      <c r="Z19" s="1">
        <v>66</v>
      </c>
      <c r="AA19" s="1">
        <v>3</v>
      </c>
      <c r="AB19" s="29">
        <v>64</v>
      </c>
      <c r="AC19" s="17">
        <f t="shared" si="4"/>
        <v>6</v>
      </c>
      <c r="AD19" s="18">
        <f t="shared" si="5"/>
        <v>130</v>
      </c>
      <c r="AE19" s="34">
        <f t="shared" si="6"/>
        <v>24</v>
      </c>
      <c r="AF19" s="4">
        <v>24</v>
      </c>
      <c r="AG19" s="16">
        <f t="shared" si="7"/>
        <v>562</v>
      </c>
    </row>
    <row r="20" spans="1:33" ht="15.75">
      <c r="A20" s="17">
        <v>13</v>
      </c>
      <c r="B20" s="1" t="s">
        <v>22</v>
      </c>
      <c r="C20" s="1">
        <v>1</v>
      </c>
      <c r="D20" s="1">
        <v>16</v>
      </c>
      <c r="E20" s="1">
        <v>1</v>
      </c>
      <c r="F20" s="1">
        <v>20</v>
      </c>
      <c r="G20" s="1">
        <v>1</v>
      </c>
      <c r="H20" s="1">
        <v>16</v>
      </c>
      <c r="I20" s="1">
        <v>1</v>
      </c>
      <c r="J20" s="29">
        <v>17</v>
      </c>
      <c r="K20" s="17">
        <f t="shared" si="0"/>
        <v>4</v>
      </c>
      <c r="L20" s="18">
        <f t="shared" si="1"/>
        <v>69</v>
      </c>
      <c r="M20" s="35">
        <v>1</v>
      </c>
      <c r="N20" s="1">
        <v>17</v>
      </c>
      <c r="O20" s="1">
        <v>1</v>
      </c>
      <c r="P20" s="1">
        <v>16</v>
      </c>
      <c r="Q20" s="1">
        <v>1</v>
      </c>
      <c r="R20" s="1">
        <v>28</v>
      </c>
      <c r="S20" s="1">
        <v>1</v>
      </c>
      <c r="T20" s="1">
        <v>20</v>
      </c>
      <c r="U20" s="1">
        <v>1</v>
      </c>
      <c r="V20" s="29">
        <v>16</v>
      </c>
      <c r="W20" s="17">
        <f t="shared" si="2"/>
        <v>5</v>
      </c>
      <c r="X20" s="18">
        <f t="shared" si="3"/>
        <v>97</v>
      </c>
      <c r="Y20" s="35">
        <v>1</v>
      </c>
      <c r="Z20" s="1">
        <v>20</v>
      </c>
      <c r="AA20" s="1">
        <v>1</v>
      </c>
      <c r="AB20" s="29">
        <v>22</v>
      </c>
      <c r="AC20" s="17">
        <f t="shared" si="4"/>
        <v>2</v>
      </c>
      <c r="AD20" s="18">
        <f t="shared" si="5"/>
        <v>42</v>
      </c>
      <c r="AE20" s="34">
        <f t="shared" si="6"/>
        <v>11</v>
      </c>
      <c r="AF20" s="4">
        <v>11</v>
      </c>
      <c r="AG20" s="16">
        <f t="shared" si="7"/>
        <v>208</v>
      </c>
    </row>
    <row r="21" spans="1:33" ht="15.75">
      <c r="A21" s="17">
        <v>14</v>
      </c>
      <c r="B21" s="1" t="s">
        <v>21</v>
      </c>
      <c r="C21" s="1">
        <v>1</v>
      </c>
      <c r="D21" s="1">
        <v>8</v>
      </c>
      <c r="E21" s="1">
        <v>1</v>
      </c>
      <c r="F21" s="1">
        <v>12</v>
      </c>
      <c r="G21" s="1">
        <v>1</v>
      </c>
      <c r="H21" s="1">
        <v>9</v>
      </c>
      <c r="I21" s="1">
        <v>1</v>
      </c>
      <c r="J21" s="29">
        <v>15</v>
      </c>
      <c r="K21" s="17">
        <f t="shared" si="0"/>
        <v>4</v>
      </c>
      <c r="L21" s="18">
        <f t="shared" si="1"/>
        <v>44</v>
      </c>
      <c r="M21" s="35"/>
      <c r="N21" s="1"/>
      <c r="O21" s="1">
        <v>1</v>
      </c>
      <c r="P21" s="1">
        <v>16</v>
      </c>
      <c r="Q21" s="1">
        <v>1</v>
      </c>
      <c r="R21" s="1">
        <v>12</v>
      </c>
      <c r="S21" s="1">
        <v>1</v>
      </c>
      <c r="T21" s="1">
        <v>15</v>
      </c>
      <c r="U21" s="1">
        <v>1</v>
      </c>
      <c r="V21" s="29">
        <v>13</v>
      </c>
      <c r="W21" s="17">
        <f t="shared" si="2"/>
        <v>4</v>
      </c>
      <c r="X21" s="18">
        <f t="shared" si="3"/>
        <v>56</v>
      </c>
      <c r="Y21" s="35">
        <v>1</v>
      </c>
      <c r="Z21" s="1">
        <v>8</v>
      </c>
      <c r="AA21" s="1">
        <v>1</v>
      </c>
      <c r="AB21" s="29">
        <v>10</v>
      </c>
      <c r="AC21" s="17">
        <f t="shared" si="4"/>
        <v>2</v>
      </c>
      <c r="AD21" s="18">
        <f t="shared" si="5"/>
        <v>18</v>
      </c>
      <c r="AE21" s="34">
        <f t="shared" si="6"/>
        <v>10</v>
      </c>
      <c r="AF21" s="4">
        <v>10</v>
      </c>
      <c r="AG21" s="16">
        <f t="shared" si="7"/>
        <v>118</v>
      </c>
    </row>
    <row r="22" spans="1:33" ht="15.75">
      <c r="A22" s="17">
        <v>15</v>
      </c>
      <c r="B22" s="1" t="s">
        <v>12</v>
      </c>
      <c r="C22" s="1">
        <v>1</v>
      </c>
      <c r="D22" s="1">
        <v>14</v>
      </c>
      <c r="E22" s="1">
        <v>1</v>
      </c>
      <c r="F22" s="1">
        <v>12</v>
      </c>
      <c r="G22" s="1">
        <v>1</v>
      </c>
      <c r="H22" s="1">
        <v>13</v>
      </c>
      <c r="I22" s="1">
        <v>1</v>
      </c>
      <c r="J22" s="29">
        <v>20</v>
      </c>
      <c r="K22" s="17">
        <f t="shared" si="0"/>
        <v>4</v>
      </c>
      <c r="L22" s="18">
        <f t="shared" si="1"/>
        <v>59</v>
      </c>
      <c r="M22" s="35"/>
      <c r="N22" s="1"/>
      <c r="O22" s="1">
        <v>1</v>
      </c>
      <c r="P22" s="1">
        <v>20</v>
      </c>
      <c r="Q22" s="1">
        <v>1</v>
      </c>
      <c r="R22" s="1">
        <v>8</v>
      </c>
      <c r="S22" s="1">
        <v>1</v>
      </c>
      <c r="T22" s="1">
        <v>10</v>
      </c>
      <c r="U22" s="1">
        <v>1</v>
      </c>
      <c r="V22" s="29">
        <v>16</v>
      </c>
      <c r="W22" s="17">
        <f t="shared" si="2"/>
        <v>4</v>
      </c>
      <c r="X22" s="18">
        <f t="shared" si="3"/>
        <v>54</v>
      </c>
      <c r="Y22" s="35">
        <v>1</v>
      </c>
      <c r="Z22" s="1">
        <v>16</v>
      </c>
      <c r="AA22" s="1">
        <v>1</v>
      </c>
      <c r="AB22" s="29">
        <v>16</v>
      </c>
      <c r="AC22" s="17">
        <f t="shared" si="4"/>
        <v>2</v>
      </c>
      <c r="AD22" s="18">
        <f t="shared" si="5"/>
        <v>32</v>
      </c>
      <c r="AE22" s="34">
        <f t="shared" si="6"/>
        <v>10</v>
      </c>
      <c r="AF22" s="4">
        <v>10</v>
      </c>
      <c r="AG22" s="16">
        <f t="shared" si="7"/>
        <v>145</v>
      </c>
    </row>
    <row r="23" spans="1:33" ht="15.75">
      <c r="A23" s="17">
        <v>16</v>
      </c>
      <c r="B23" s="1" t="s">
        <v>14</v>
      </c>
      <c r="C23" s="1">
        <v>1</v>
      </c>
      <c r="D23" s="1">
        <v>9</v>
      </c>
      <c r="E23" s="1">
        <v>1</v>
      </c>
      <c r="F23" s="1">
        <v>7</v>
      </c>
      <c r="G23" s="1">
        <v>1</v>
      </c>
      <c r="H23" s="1">
        <v>10</v>
      </c>
      <c r="I23" s="1">
        <v>1</v>
      </c>
      <c r="J23" s="29">
        <v>28</v>
      </c>
      <c r="K23" s="17">
        <f t="shared" si="0"/>
        <v>4</v>
      </c>
      <c r="L23" s="18">
        <f t="shared" si="1"/>
        <v>54</v>
      </c>
      <c r="M23" s="35"/>
      <c r="N23" s="1"/>
      <c r="O23" s="1">
        <v>1</v>
      </c>
      <c r="P23" s="1">
        <v>12</v>
      </c>
      <c r="Q23" s="1">
        <v>1</v>
      </c>
      <c r="R23" s="1">
        <v>11</v>
      </c>
      <c r="S23" s="1">
        <v>1</v>
      </c>
      <c r="T23" s="1">
        <v>12</v>
      </c>
      <c r="U23" s="1">
        <v>1</v>
      </c>
      <c r="V23" s="29">
        <v>7</v>
      </c>
      <c r="W23" s="17">
        <f t="shared" si="2"/>
        <v>4</v>
      </c>
      <c r="X23" s="18">
        <f t="shared" si="3"/>
        <v>42</v>
      </c>
      <c r="Y23" s="35">
        <v>1</v>
      </c>
      <c r="Z23" s="1">
        <v>9</v>
      </c>
      <c r="AA23" s="1">
        <v>1</v>
      </c>
      <c r="AB23" s="29">
        <v>13</v>
      </c>
      <c r="AC23" s="17">
        <f t="shared" si="4"/>
        <v>2</v>
      </c>
      <c r="AD23" s="18">
        <f t="shared" si="5"/>
        <v>22</v>
      </c>
      <c r="AE23" s="34">
        <f t="shared" si="6"/>
        <v>10</v>
      </c>
      <c r="AF23" s="4">
        <v>10</v>
      </c>
      <c r="AG23" s="16">
        <f t="shared" si="7"/>
        <v>118</v>
      </c>
    </row>
    <row r="24" spans="1:33" ht="15.75">
      <c r="A24" s="17">
        <v>17</v>
      </c>
      <c r="B24" s="1" t="s">
        <v>20</v>
      </c>
      <c r="C24" s="1"/>
      <c r="D24" s="1">
        <v>4</v>
      </c>
      <c r="E24" s="1">
        <v>1</v>
      </c>
      <c r="F24" s="1">
        <v>7</v>
      </c>
      <c r="G24" s="1">
        <v>1</v>
      </c>
      <c r="H24" s="1">
        <v>5</v>
      </c>
      <c r="I24" s="1">
        <v>1</v>
      </c>
      <c r="J24" s="29">
        <v>6</v>
      </c>
      <c r="K24" s="17">
        <f t="shared" si="0"/>
        <v>3</v>
      </c>
      <c r="L24" s="18">
        <f t="shared" si="1"/>
        <v>22</v>
      </c>
      <c r="M24" s="35"/>
      <c r="N24" s="1"/>
      <c r="O24" s="1">
        <v>1</v>
      </c>
      <c r="P24" s="1">
        <v>12</v>
      </c>
      <c r="Q24" s="1">
        <v>1</v>
      </c>
      <c r="R24" s="1">
        <v>8</v>
      </c>
      <c r="S24" s="1">
        <v>1</v>
      </c>
      <c r="T24" s="1">
        <v>7</v>
      </c>
      <c r="U24" s="1">
        <v>1</v>
      </c>
      <c r="V24" s="29">
        <v>6</v>
      </c>
      <c r="W24" s="17">
        <f t="shared" si="2"/>
        <v>4</v>
      </c>
      <c r="X24" s="18">
        <f t="shared" si="3"/>
        <v>33</v>
      </c>
      <c r="Y24" s="35">
        <v>1</v>
      </c>
      <c r="Z24" s="1">
        <v>11</v>
      </c>
      <c r="AA24" s="1">
        <v>1</v>
      </c>
      <c r="AB24" s="29">
        <v>6</v>
      </c>
      <c r="AC24" s="17">
        <f t="shared" si="4"/>
        <v>2</v>
      </c>
      <c r="AD24" s="18">
        <f t="shared" si="5"/>
        <v>17</v>
      </c>
      <c r="AE24" s="34">
        <f t="shared" si="6"/>
        <v>9</v>
      </c>
      <c r="AF24" s="4">
        <v>8</v>
      </c>
      <c r="AG24" s="16">
        <f t="shared" si="7"/>
        <v>72</v>
      </c>
    </row>
    <row r="25" spans="1:33" ht="15.75">
      <c r="A25" s="17">
        <v>18</v>
      </c>
      <c r="B25" s="1" t="s">
        <v>13</v>
      </c>
      <c r="C25" s="1">
        <v>1</v>
      </c>
      <c r="D25" s="1">
        <v>25</v>
      </c>
      <c r="E25" s="1">
        <v>1</v>
      </c>
      <c r="F25" s="1">
        <v>17</v>
      </c>
      <c r="G25" s="1">
        <v>1</v>
      </c>
      <c r="H25" s="1">
        <v>22</v>
      </c>
      <c r="I25" s="1">
        <v>1</v>
      </c>
      <c r="J25" s="29">
        <v>23</v>
      </c>
      <c r="K25" s="17">
        <f t="shared" si="0"/>
        <v>4</v>
      </c>
      <c r="L25" s="18">
        <f t="shared" si="1"/>
        <v>87</v>
      </c>
      <c r="M25" s="35">
        <v>1</v>
      </c>
      <c r="N25" s="1">
        <v>13</v>
      </c>
      <c r="O25" s="1">
        <v>1</v>
      </c>
      <c r="P25" s="1">
        <v>12</v>
      </c>
      <c r="Q25" s="1">
        <v>1</v>
      </c>
      <c r="R25" s="1">
        <v>12</v>
      </c>
      <c r="S25" s="1">
        <v>1</v>
      </c>
      <c r="T25" s="1">
        <v>18</v>
      </c>
      <c r="U25" s="1">
        <v>1</v>
      </c>
      <c r="V25" s="29">
        <v>23</v>
      </c>
      <c r="W25" s="17">
        <f t="shared" si="2"/>
        <v>5</v>
      </c>
      <c r="X25" s="18">
        <f t="shared" si="3"/>
        <v>78</v>
      </c>
      <c r="Y25" s="35">
        <v>1</v>
      </c>
      <c r="Z25" s="1">
        <v>11</v>
      </c>
      <c r="AA25" s="1">
        <v>1</v>
      </c>
      <c r="AB25" s="29">
        <v>24</v>
      </c>
      <c r="AC25" s="17">
        <f t="shared" si="4"/>
        <v>2</v>
      </c>
      <c r="AD25" s="18">
        <f t="shared" si="5"/>
        <v>35</v>
      </c>
      <c r="AE25" s="34">
        <f t="shared" si="6"/>
        <v>11</v>
      </c>
      <c r="AF25" s="4">
        <v>11</v>
      </c>
      <c r="AG25" s="16">
        <f t="shared" si="7"/>
        <v>200</v>
      </c>
    </row>
    <row r="26" spans="1:33" ht="15.75">
      <c r="A26" s="17">
        <v>19</v>
      </c>
      <c r="B26" s="1" t="s">
        <v>10</v>
      </c>
      <c r="C26" s="1">
        <v>1</v>
      </c>
      <c r="D26" s="1">
        <v>17</v>
      </c>
      <c r="E26" s="1">
        <v>1</v>
      </c>
      <c r="F26" s="1">
        <v>16</v>
      </c>
      <c r="G26" s="1">
        <v>1</v>
      </c>
      <c r="H26" s="1">
        <v>23</v>
      </c>
      <c r="I26" s="1">
        <v>1</v>
      </c>
      <c r="J26" s="29">
        <v>20</v>
      </c>
      <c r="K26" s="17">
        <f t="shared" si="0"/>
        <v>4</v>
      </c>
      <c r="L26" s="18">
        <f t="shared" si="1"/>
        <v>76</v>
      </c>
      <c r="M26" s="35">
        <v>1</v>
      </c>
      <c r="N26" s="1">
        <v>14</v>
      </c>
      <c r="O26" s="1">
        <v>1</v>
      </c>
      <c r="P26" s="1">
        <v>19</v>
      </c>
      <c r="Q26" s="1">
        <v>1</v>
      </c>
      <c r="R26" s="1">
        <v>28</v>
      </c>
      <c r="S26" s="1">
        <v>1</v>
      </c>
      <c r="T26" s="1">
        <v>30</v>
      </c>
      <c r="U26" s="1">
        <v>1</v>
      </c>
      <c r="V26" s="29">
        <v>28</v>
      </c>
      <c r="W26" s="17">
        <f t="shared" si="2"/>
        <v>5</v>
      </c>
      <c r="X26" s="18">
        <f t="shared" si="3"/>
        <v>119</v>
      </c>
      <c r="Y26" s="35">
        <v>1</v>
      </c>
      <c r="Z26" s="1">
        <v>20</v>
      </c>
      <c r="AA26" s="1">
        <v>1</v>
      </c>
      <c r="AB26" s="29">
        <v>9</v>
      </c>
      <c r="AC26" s="17">
        <f t="shared" si="4"/>
        <v>2</v>
      </c>
      <c r="AD26" s="18">
        <f t="shared" si="5"/>
        <v>29</v>
      </c>
      <c r="AE26" s="34">
        <f t="shared" si="6"/>
        <v>11</v>
      </c>
      <c r="AF26" s="4">
        <v>11</v>
      </c>
      <c r="AG26" s="16">
        <f t="shared" si="7"/>
        <v>224</v>
      </c>
    </row>
    <row r="27" spans="1:33" ht="15.75">
      <c r="A27" s="17">
        <v>20</v>
      </c>
      <c r="B27" s="1" t="s">
        <v>26</v>
      </c>
      <c r="C27" s="1">
        <v>1</v>
      </c>
      <c r="D27" s="1">
        <v>15</v>
      </c>
      <c r="E27" s="1">
        <v>1</v>
      </c>
      <c r="F27" s="1">
        <v>14</v>
      </c>
      <c r="G27" s="1">
        <v>1</v>
      </c>
      <c r="H27" s="1">
        <v>9</v>
      </c>
      <c r="I27" s="1">
        <v>1</v>
      </c>
      <c r="J27" s="29">
        <v>18</v>
      </c>
      <c r="K27" s="17">
        <f t="shared" si="0"/>
        <v>4</v>
      </c>
      <c r="L27" s="18">
        <f t="shared" si="1"/>
        <v>56</v>
      </c>
      <c r="M27" s="35">
        <v>1</v>
      </c>
      <c r="N27" s="1">
        <v>15</v>
      </c>
      <c r="O27" s="1">
        <v>1</v>
      </c>
      <c r="P27" s="1">
        <v>21</v>
      </c>
      <c r="Q27" s="1">
        <v>1</v>
      </c>
      <c r="R27" s="1">
        <v>16</v>
      </c>
      <c r="S27" s="1">
        <v>1</v>
      </c>
      <c r="T27" s="1">
        <v>16</v>
      </c>
      <c r="U27" s="1">
        <v>1</v>
      </c>
      <c r="V27" s="29">
        <v>19</v>
      </c>
      <c r="W27" s="17">
        <f t="shared" si="2"/>
        <v>5</v>
      </c>
      <c r="X27" s="18">
        <f t="shared" si="3"/>
        <v>87</v>
      </c>
      <c r="Y27" s="35">
        <v>1</v>
      </c>
      <c r="Z27" s="1">
        <v>25</v>
      </c>
      <c r="AA27" s="1">
        <v>1</v>
      </c>
      <c r="AB27" s="29">
        <v>10</v>
      </c>
      <c r="AC27" s="17">
        <f t="shared" si="4"/>
        <v>2</v>
      </c>
      <c r="AD27" s="18">
        <f t="shared" si="5"/>
        <v>35</v>
      </c>
      <c r="AE27" s="34">
        <f t="shared" si="6"/>
        <v>11</v>
      </c>
      <c r="AF27" s="4">
        <v>11</v>
      </c>
      <c r="AG27" s="16">
        <f t="shared" si="7"/>
        <v>178</v>
      </c>
    </row>
    <row r="28" spans="1:33" ht="15.75">
      <c r="A28" s="17">
        <v>21</v>
      </c>
      <c r="B28" s="1" t="s">
        <v>15</v>
      </c>
      <c r="C28" s="1">
        <v>1</v>
      </c>
      <c r="D28" s="1">
        <v>28</v>
      </c>
      <c r="E28" s="1">
        <v>1</v>
      </c>
      <c r="F28" s="1">
        <v>28</v>
      </c>
      <c r="G28" s="1">
        <v>1</v>
      </c>
      <c r="H28" s="1">
        <v>18</v>
      </c>
      <c r="I28" s="1">
        <v>1</v>
      </c>
      <c r="J28" s="29">
        <v>22</v>
      </c>
      <c r="K28" s="17">
        <f t="shared" si="0"/>
        <v>4</v>
      </c>
      <c r="L28" s="18">
        <f t="shared" si="1"/>
        <v>96</v>
      </c>
      <c r="M28" s="35">
        <v>1</v>
      </c>
      <c r="N28" s="1">
        <v>20</v>
      </c>
      <c r="O28" s="1">
        <v>1</v>
      </c>
      <c r="P28" s="1">
        <v>21</v>
      </c>
      <c r="Q28" s="1">
        <v>2</v>
      </c>
      <c r="R28" s="1">
        <v>36</v>
      </c>
      <c r="S28" s="1">
        <v>1</v>
      </c>
      <c r="T28" s="1">
        <v>23</v>
      </c>
      <c r="U28" s="1">
        <v>2</v>
      </c>
      <c r="V28" s="29">
        <v>59</v>
      </c>
      <c r="W28" s="17">
        <f t="shared" si="2"/>
        <v>7</v>
      </c>
      <c r="X28" s="18">
        <f t="shared" si="3"/>
        <v>159</v>
      </c>
      <c r="Y28" s="35">
        <v>1</v>
      </c>
      <c r="Z28" s="1">
        <v>26</v>
      </c>
      <c r="AA28" s="1">
        <v>1</v>
      </c>
      <c r="AB28" s="29">
        <v>20</v>
      </c>
      <c r="AC28" s="17">
        <f t="shared" si="4"/>
        <v>2</v>
      </c>
      <c r="AD28" s="18">
        <f t="shared" si="5"/>
        <v>46</v>
      </c>
      <c r="AE28" s="34">
        <f t="shared" si="6"/>
        <v>13</v>
      </c>
      <c r="AF28" s="4">
        <v>13</v>
      </c>
      <c r="AG28" s="16">
        <f t="shared" si="7"/>
        <v>301</v>
      </c>
    </row>
    <row r="29" spans="1:33" ht="15.75">
      <c r="A29" s="17">
        <v>22</v>
      </c>
      <c r="B29" s="1" t="s">
        <v>16</v>
      </c>
      <c r="C29" s="1">
        <v>1</v>
      </c>
      <c r="D29" s="1">
        <v>13</v>
      </c>
      <c r="E29" s="1">
        <v>1</v>
      </c>
      <c r="F29" s="1">
        <v>14</v>
      </c>
      <c r="G29" s="1">
        <v>1</v>
      </c>
      <c r="H29" s="1">
        <v>12</v>
      </c>
      <c r="I29" s="1">
        <v>1</v>
      </c>
      <c r="J29" s="29">
        <v>17</v>
      </c>
      <c r="K29" s="17">
        <f t="shared" si="0"/>
        <v>4</v>
      </c>
      <c r="L29" s="18">
        <f t="shared" si="1"/>
        <v>56</v>
      </c>
      <c r="M29" s="35"/>
      <c r="N29" s="1"/>
      <c r="O29" s="1">
        <v>1</v>
      </c>
      <c r="P29" s="1">
        <v>24</v>
      </c>
      <c r="Q29" s="1">
        <v>1</v>
      </c>
      <c r="R29" s="1">
        <v>19</v>
      </c>
      <c r="S29" s="1">
        <v>1</v>
      </c>
      <c r="T29" s="1">
        <v>19</v>
      </c>
      <c r="U29" s="1">
        <v>1</v>
      </c>
      <c r="V29" s="29">
        <v>19</v>
      </c>
      <c r="W29" s="17">
        <f t="shared" si="2"/>
        <v>4</v>
      </c>
      <c r="X29" s="18">
        <f t="shared" si="3"/>
        <v>81</v>
      </c>
      <c r="Y29" s="35">
        <v>2</v>
      </c>
      <c r="Z29" s="1">
        <v>33</v>
      </c>
      <c r="AA29" s="1">
        <v>1</v>
      </c>
      <c r="AB29" s="29">
        <v>16</v>
      </c>
      <c r="AC29" s="17">
        <f t="shared" si="4"/>
        <v>3</v>
      </c>
      <c r="AD29" s="18">
        <f t="shared" si="5"/>
        <v>49</v>
      </c>
      <c r="AE29" s="34">
        <f t="shared" si="6"/>
        <v>11</v>
      </c>
      <c r="AF29" s="4">
        <v>11</v>
      </c>
      <c r="AG29" s="16">
        <f t="shared" si="7"/>
        <v>186</v>
      </c>
    </row>
    <row r="30" spans="1:33" ht="15.75">
      <c r="A30" s="17">
        <v>23</v>
      </c>
      <c r="B30" s="1" t="s">
        <v>60</v>
      </c>
      <c r="C30" s="1">
        <v>1</v>
      </c>
      <c r="D30" s="1">
        <v>7</v>
      </c>
      <c r="E30" s="1">
        <v>1</v>
      </c>
      <c r="F30" s="1">
        <v>5</v>
      </c>
      <c r="G30" s="1">
        <v>1</v>
      </c>
      <c r="H30" s="1">
        <v>8</v>
      </c>
      <c r="I30" s="1">
        <v>1</v>
      </c>
      <c r="J30" s="29">
        <v>9</v>
      </c>
      <c r="K30" s="17">
        <f t="shared" si="0"/>
        <v>4</v>
      </c>
      <c r="L30" s="18">
        <f t="shared" si="1"/>
        <v>29</v>
      </c>
      <c r="M30" s="35"/>
      <c r="N30" s="1"/>
      <c r="O30" s="1">
        <v>1</v>
      </c>
      <c r="P30" s="1">
        <v>8</v>
      </c>
      <c r="Q30" s="1">
        <v>1</v>
      </c>
      <c r="R30" s="1">
        <v>19</v>
      </c>
      <c r="S30" s="1">
        <v>1</v>
      </c>
      <c r="T30" s="1">
        <v>8</v>
      </c>
      <c r="U30" s="1">
        <v>1</v>
      </c>
      <c r="V30" s="29">
        <v>6</v>
      </c>
      <c r="W30" s="17">
        <f t="shared" si="2"/>
        <v>4</v>
      </c>
      <c r="X30" s="18">
        <f t="shared" si="3"/>
        <v>41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8</v>
      </c>
      <c r="AF30" s="4">
        <v>6</v>
      </c>
      <c r="AG30" s="16">
        <f t="shared" si="7"/>
        <v>70</v>
      </c>
    </row>
    <row r="31" spans="1:33" ht="15.75">
      <c r="A31" s="17">
        <v>24</v>
      </c>
      <c r="B31" s="1" t="s">
        <v>61</v>
      </c>
      <c r="C31" s="1">
        <v>1</v>
      </c>
      <c r="D31" s="1">
        <v>8</v>
      </c>
      <c r="E31" s="1">
        <v>1</v>
      </c>
      <c r="F31" s="1">
        <v>5</v>
      </c>
      <c r="G31" s="1">
        <v>1</v>
      </c>
      <c r="H31" s="1">
        <v>8</v>
      </c>
      <c r="I31" s="1">
        <v>1</v>
      </c>
      <c r="J31" s="29">
        <v>9</v>
      </c>
      <c r="K31" s="17">
        <f t="shared" si="0"/>
        <v>4</v>
      </c>
      <c r="L31" s="18">
        <f t="shared" si="1"/>
        <v>30</v>
      </c>
      <c r="M31" s="35"/>
      <c r="N31" s="1"/>
      <c r="O31" s="1">
        <v>1</v>
      </c>
      <c r="P31" s="1">
        <v>9</v>
      </c>
      <c r="Q31" s="1">
        <v>1</v>
      </c>
      <c r="R31" s="1">
        <v>8</v>
      </c>
      <c r="S31" s="1">
        <v>1</v>
      </c>
      <c r="T31" s="1">
        <v>9</v>
      </c>
      <c r="U31" s="1">
        <v>1</v>
      </c>
      <c r="V31" s="29">
        <v>15</v>
      </c>
      <c r="W31" s="17">
        <f t="shared" si="2"/>
        <v>4</v>
      </c>
      <c r="X31" s="18">
        <f t="shared" si="3"/>
        <v>41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8</v>
      </c>
      <c r="AF31" s="4">
        <v>7</v>
      </c>
      <c r="AG31" s="16">
        <f t="shared" si="7"/>
        <v>71</v>
      </c>
    </row>
    <row r="32" spans="1:33" ht="15.75">
      <c r="A32" s="17">
        <v>25</v>
      </c>
      <c r="B32" s="1" t="s">
        <v>17</v>
      </c>
      <c r="C32" s="1">
        <v>1</v>
      </c>
      <c r="D32" s="1">
        <v>6</v>
      </c>
      <c r="E32" s="1">
        <v>1</v>
      </c>
      <c r="F32" s="1">
        <v>5</v>
      </c>
      <c r="G32" s="1">
        <v>1</v>
      </c>
      <c r="H32" s="1">
        <v>5</v>
      </c>
      <c r="I32" s="1">
        <v>1</v>
      </c>
      <c r="J32" s="29">
        <v>7</v>
      </c>
      <c r="K32" s="17">
        <f t="shared" si="0"/>
        <v>4</v>
      </c>
      <c r="L32" s="18">
        <f t="shared" si="1"/>
        <v>23</v>
      </c>
      <c r="M32" s="35">
        <v>1</v>
      </c>
      <c r="N32" s="1">
        <v>8</v>
      </c>
      <c r="O32" s="1">
        <v>1</v>
      </c>
      <c r="P32" s="1">
        <v>5</v>
      </c>
      <c r="Q32" s="1">
        <v>1</v>
      </c>
      <c r="R32" s="1">
        <v>6</v>
      </c>
      <c r="S32" s="1">
        <v>1</v>
      </c>
      <c r="T32" s="1">
        <v>7</v>
      </c>
      <c r="U32" s="1"/>
      <c r="V32" s="29">
        <v>2</v>
      </c>
      <c r="W32" s="17">
        <f t="shared" si="2"/>
        <v>4</v>
      </c>
      <c r="X32" s="18">
        <f t="shared" si="3"/>
        <v>28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v>6</v>
      </c>
      <c r="AG32" s="16">
        <f t="shared" si="7"/>
        <v>51</v>
      </c>
    </row>
    <row r="33" spans="1:33" ht="15.75">
      <c r="A33" s="17">
        <v>26</v>
      </c>
      <c r="B33" s="1" t="s">
        <v>55</v>
      </c>
      <c r="C33" s="1"/>
      <c r="D33" s="1">
        <v>2</v>
      </c>
      <c r="E33" s="1"/>
      <c r="F33" s="1">
        <v>1</v>
      </c>
      <c r="G33" s="1">
        <v>1</v>
      </c>
      <c r="H33" s="1">
        <v>5</v>
      </c>
      <c r="I33" s="1">
        <v>1</v>
      </c>
      <c r="J33" s="29">
        <v>5</v>
      </c>
      <c r="K33" s="17">
        <f t="shared" si="0"/>
        <v>2</v>
      </c>
      <c r="L33" s="18">
        <f t="shared" si="1"/>
        <v>13</v>
      </c>
      <c r="M33" s="35"/>
      <c r="N33" s="1"/>
      <c r="O33" s="1">
        <v>1</v>
      </c>
      <c r="P33" s="1">
        <v>5</v>
      </c>
      <c r="Q33" s="1"/>
      <c r="R33" s="1">
        <v>3</v>
      </c>
      <c r="S33" s="1"/>
      <c r="T33" s="1">
        <v>3</v>
      </c>
      <c r="U33" s="1">
        <v>1</v>
      </c>
      <c r="V33" s="29">
        <v>6</v>
      </c>
      <c r="W33" s="17">
        <f t="shared" si="2"/>
        <v>2</v>
      </c>
      <c r="X33" s="18">
        <f t="shared" si="3"/>
        <v>17</v>
      </c>
      <c r="Y33" s="35"/>
      <c r="Z33" s="1"/>
      <c r="AA33" s="1"/>
      <c r="AB33" s="29"/>
      <c r="AC33" s="17">
        <f t="shared" si="4"/>
        <v>0</v>
      </c>
      <c r="AD33" s="18">
        <f t="shared" si="5"/>
        <v>0</v>
      </c>
      <c r="AE33" s="34">
        <f t="shared" si="6"/>
        <v>4</v>
      </c>
      <c r="AF33" s="4">
        <v>3</v>
      </c>
      <c r="AG33" s="16">
        <f t="shared" si="7"/>
        <v>30</v>
      </c>
    </row>
    <row r="34" spans="1:33" ht="15.75">
      <c r="A34" s="17">
        <v>27</v>
      </c>
      <c r="B34" s="1" t="s">
        <v>18</v>
      </c>
      <c r="C34" s="1"/>
      <c r="D34" s="1">
        <v>4</v>
      </c>
      <c r="E34" s="1">
        <v>1</v>
      </c>
      <c r="F34" s="1">
        <v>6</v>
      </c>
      <c r="G34" s="1">
        <v>1</v>
      </c>
      <c r="H34" s="1">
        <v>6</v>
      </c>
      <c r="I34" s="1">
        <v>1</v>
      </c>
      <c r="J34" s="29">
        <v>13</v>
      </c>
      <c r="K34" s="17">
        <f t="shared" si="0"/>
        <v>3</v>
      </c>
      <c r="L34" s="18">
        <f t="shared" si="1"/>
        <v>29</v>
      </c>
      <c r="M34" s="35"/>
      <c r="N34" s="1"/>
      <c r="O34" s="1">
        <v>1</v>
      </c>
      <c r="P34" s="1">
        <v>12</v>
      </c>
      <c r="Q34" s="1">
        <v>1</v>
      </c>
      <c r="R34" s="1">
        <v>10</v>
      </c>
      <c r="S34" s="1">
        <v>1</v>
      </c>
      <c r="T34" s="1">
        <v>11</v>
      </c>
      <c r="U34" s="1">
        <v>1</v>
      </c>
      <c r="V34" s="29">
        <v>8</v>
      </c>
      <c r="W34" s="17">
        <f t="shared" si="2"/>
        <v>4</v>
      </c>
      <c r="X34" s="18">
        <f t="shared" si="3"/>
        <v>41</v>
      </c>
      <c r="Y34" s="35"/>
      <c r="Z34" s="1"/>
      <c r="AA34" s="1"/>
      <c r="AB34" s="29"/>
      <c r="AC34" s="17">
        <f t="shared" si="4"/>
        <v>0</v>
      </c>
      <c r="AD34" s="18">
        <f t="shared" si="5"/>
        <v>0</v>
      </c>
      <c r="AE34" s="34">
        <f t="shared" si="6"/>
        <v>7</v>
      </c>
      <c r="AF34" s="4">
        <v>6</v>
      </c>
      <c r="AG34" s="16">
        <f t="shared" si="7"/>
        <v>70</v>
      </c>
    </row>
    <row r="35" spans="1:33" ht="15.75">
      <c r="A35" s="17">
        <v>28</v>
      </c>
      <c r="B35" s="1" t="s">
        <v>29</v>
      </c>
      <c r="C35" s="1"/>
      <c r="D35" s="1"/>
      <c r="E35" s="1"/>
      <c r="F35" s="1"/>
      <c r="G35" s="1"/>
      <c r="H35" s="1"/>
      <c r="I35" s="1"/>
      <c r="J35" s="29"/>
      <c r="K35" s="17">
        <f t="shared" si="0"/>
        <v>0</v>
      </c>
      <c r="L35" s="18">
        <f t="shared" si="1"/>
        <v>0</v>
      </c>
      <c r="M35" s="35"/>
      <c r="N35" s="1"/>
      <c r="O35" s="1"/>
      <c r="P35" s="1"/>
      <c r="Q35" s="1"/>
      <c r="R35" s="1"/>
      <c r="S35" s="1"/>
      <c r="T35" s="1"/>
      <c r="U35" s="1"/>
      <c r="V35" s="29"/>
      <c r="W35" s="17">
        <f t="shared" si="2"/>
        <v>0</v>
      </c>
      <c r="X35" s="18">
        <f t="shared" si="3"/>
        <v>0</v>
      </c>
      <c r="Y35" s="35"/>
      <c r="Z35" s="1"/>
      <c r="AA35" s="1"/>
      <c r="AB35" s="29"/>
      <c r="AC35" s="17">
        <f t="shared" si="4"/>
        <v>0</v>
      </c>
      <c r="AD35" s="18">
        <f t="shared" si="5"/>
        <v>0</v>
      </c>
      <c r="AE35" s="34">
        <f t="shared" si="6"/>
        <v>0</v>
      </c>
      <c r="AF35" s="4"/>
      <c r="AG35" s="16">
        <f t="shared" si="7"/>
        <v>0</v>
      </c>
    </row>
    <row r="36" spans="1:33" ht="15.75">
      <c r="A36" s="17">
        <v>29</v>
      </c>
      <c r="B36" s="1" t="s">
        <v>23</v>
      </c>
      <c r="C36" s="1">
        <v>1</v>
      </c>
      <c r="D36" s="1">
        <v>6</v>
      </c>
      <c r="E36" s="1">
        <v>1</v>
      </c>
      <c r="F36" s="1">
        <v>7</v>
      </c>
      <c r="G36" s="1">
        <v>1</v>
      </c>
      <c r="H36" s="1">
        <v>5</v>
      </c>
      <c r="I36" s="1">
        <v>1</v>
      </c>
      <c r="J36" s="29">
        <v>8</v>
      </c>
      <c r="K36" s="17">
        <f t="shared" si="0"/>
        <v>4</v>
      </c>
      <c r="L36" s="18">
        <f t="shared" si="1"/>
        <v>26</v>
      </c>
      <c r="M36" s="35">
        <v>1</v>
      </c>
      <c r="N36" s="1">
        <v>6</v>
      </c>
      <c r="O36" s="1">
        <v>1</v>
      </c>
      <c r="P36" s="1">
        <v>7</v>
      </c>
      <c r="Q36" s="1">
        <v>1</v>
      </c>
      <c r="R36" s="1">
        <v>9</v>
      </c>
      <c r="S36" s="1">
        <v>1</v>
      </c>
      <c r="T36" s="1">
        <v>16</v>
      </c>
      <c r="U36" s="1">
        <v>1</v>
      </c>
      <c r="V36" s="29">
        <v>7</v>
      </c>
      <c r="W36" s="17">
        <f t="shared" si="2"/>
        <v>5</v>
      </c>
      <c r="X36" s="18">
        <f t="shared" si="3"/>
        <v>45</v>
      </c>
      <c r="Y36" s="35"/>
      <c r="Z36" s="1"/>
      <c r="AA36" s="1"/>
      <c r="AB36" s="29"/>
      <c r="AC36" s="17">
        <f t="shared" si="4"/>
        <v>0</v>
      </c>
      <c r="AD36" s="18">
        <f t="shared" si="5"/>
        <v>0</v>
      </c>
      <c r="AE36" s="34">
        <f t="shared" si="6"/>
        <v>9</v>
      </c>
      <c r="AF36" s="4">
        <v>8</v>
      </c>
      <c r="AG36" s="16">
        <f t="shared" si="7"/>
        <v>71</v>
      </c>
    </row>
    <row r="37" spans="1:33" ht="15.75">
      <c r="A37" s="17">
        <v>30</v>
      </c>
      <c r="B37" s="1" t="s">
        <v>25</v>
      </c>
      <c r="C37" s="1"/>
      <c r="D37" s="1">
        <v>1</v>
      </c>
      <c r="E37" s="1">
        <v>1</v>
      </c>
      <c r="F37" s="1">
        <v>6</v>
      </c>
      <c r="G37" s="1"/>
      <c r="H37" s="1">
        <v>1</v>
      </c>
      <c r="I37" s="1">
        <v>1</v>
      </c>
      <c r="J37" s="29">
        <v>6</v>
      </c>
      <c r="K37" s="17">
        <f t="shared" si="0"/>
        <v>2</v>
      </c>
      <c r="L37" s="18">
        <f t="shared" si="1"/>
        <v>14</v>
      </c>
      <c r="M37" s="35"/>
      <c r="N37" s="1"/>
      <c r="O37" s="1">
        <v>1</v>
      </c>
      <c r="P37" s="1">
        <v>5</v>
      </c>
      <c r="Q37" s="1">
        <v>1</v>
      </c>
      <c r="R37" s="1">
        <v>7</v>
      </c>
      <c r="S37" s="1">
        <v>1</v>
      </c>
      <c r="T37" s="1">
        <v>5</v>
      </c>
      <c r="U37" s="1">
        <v>1</v>
      </c>
      <c r="V37" s="29">
        <v>7</v>
      </c>
      <c r="W37" s="17">
        <f t="shared" si="2"/>
        <v>4</v>
      </c>
      <c r="X37" s="18">
        <f t="shared" si="3"/>
        <v>24</v>
      </c>
      <c r="Y37" s="35"/>
      <c r="Z37" s="1"/>
      <c r="AA37" s="1"/>
      <c r="AB37" s="29"/>
      <c r="AC37" s="17">
        <f t="shared" si="4"/>
        <v>0</v>
      </c>
      <c r="AD37" s="18">
        <f t="shared" si="5"/>
        <v>0</v>
      </c>
      <c r="AE37" s="34">
        <f t="shared" si="6"/>
        <v>6</v>
      </c>
      <c r="AF37" s="4">
        <v>6</v>
      </c>
      <c r="AG37" s="16">
        <f t="shared" si="7"/>
        <v>38</v>
      </c>
    </row>
    <row r="38" spans="1:33" ht="15.75">
      <c r="A38" s="17">
        <v>31</v>
      </c>
      <c r="B38" s="1" t="s">
        <v>91</v>
      </c>
      <c r="C38" s="1">
        <v>1</v>
      </c>
      <c r="D38" s="1">
        <v>5</v>
      </c>
      <c r="E38" s="1"/>
      <c r="F38" s="1"/>
      <c r="G38" s="1">
        <v>1</v>
      </c>
      <c r="H38" s="1">
        <v>5</v>
      </c>
      <c r="I38" s="1"/>
      <c r="J38" s="29"/>
      <c r="K38" s="17">
        <f t="shared" si="0"/>
        <v>2</v>
      </c>
      <c r="L38" s="18">
        <f t="shared" si="1"/>
        <v>10</v>
      </c>
      <c r="M38" s="35"/>
      <c r="N38" s="1"/>
      <c r="O38" s="1"/>
      <c r="P38" s="1"/>
      <c r="Q38" s="1"/>
      <c r="R38" s="1"/>
      <c r="S38" s="1"/>
      <c r="T38" s="1"/>
      <c r="U38" s="1"/>
      <c r="V38" s="29"/>
      <c r="W38" s="17">
        <f t="shared" si="2"/>
        <v>0</v>
      </c>
      <c r="X38" s="18">
        <f t="shared" si="3"/>
        <v>0</v>
      </c>
      <c r="Y38" s="35"/>
      <c r="Z38" s="1"/>
      <c r="AA38" s="1"/>
      <c r="AB38" s="29"/>
      <c r="AC38" s="17">
        <f t="shared" si="4"/>
        <v>0</v>
      </c>
      <c r="AD38" s="18">
        <f t="shared" si="5"/>
        <v>0</v>
      </c>
      <c r="AE38" s="34">
        <f t="shared" si="6"/>
        <v>2</v>
      </c>
      <c r="AF38" s="4">
        <v>1</v>
      </c>
      <c r="AG38" s="16">
        <f t="shared" si="7"/>
        <v>10</v>
      </c>
    </row>
    <row r="39" spans="1:33" ht="15.75">
      <c r="A39" s="17">
        <v>32</v>
      </c>
      <c r="B39" s="1" t="s">
        <v>59</v>
      </c>
      <c r="C39" s="1">
        <v>1</v>
      </c>
      <c r="D39" s="1">
        <v>11</v>
      </c>
      <c r="E39" s="1">
        <v>1</v>
      </c>
      <c r="F39" s="1">
        <v>8</v>
      </c>
      <c r="G39" s="1">
        <v>1</v>
      </c>
      <c r="H39" s="1">
        <v>8</v>
      </c>
      <c r="I39" s="1">
        <v>1</v>
      </c>
      <c r="J39" s="29">
        <v>12</v>
      </c>
      <c r="K39" s="17">
        <f t="shared" si="0"/>
        <v>4</v>
      </c>
      <c r="L39" s="18">
        <f t="shared" si="1"/>
        <v>39</v>
      </c>
      <c r="M39" s="35"/>
      <c r="N39" s="1"/>
      <c r="O39" s="1">
        <v>1</v>
      </c>
      <c r="P39" s="1">
        <v>19</v>
      </c>
      <c r="Q39" s="1">
        <v>1</v>
      </c>
      <c r="R39" s="1">
        <v>12</v>
      </c>
      <c r="S39" s="1">
        <v>1</v>
      </c>
      <c r="T39" s="1">
        <v>13</v>
      </c>
      <c r="U39" s="1">
        <v>1</v>
      </c>
      <c r="V39" s="29">
        <v>9</v>
      </c>
      <c r="W39" s="17">
        <f t="shared" si="2"/>
        <v>4</v>
      </c>
      <c r="X39" s="18">
        <f t="shared" si="3"/>
        <v>53</v>
      </c>
      <c r="Y39" s="35"/>
      <c r="Z39" s="1"/>
      <c r="AA39" s="1"/>
      <c r="AB39" s="29"/>
      <c r="AC39" s="17">
        <f t="shared" si="4"/>
        <v>0</v>
      </c>
      <c r="AD39" s="18">
        <f t="shared" si="5"/>
        <v>0</v>
      </c>
      <c r="AE39" s="34">
        <f t="shared" si="6"/>
        <v>8</v>
      </c>
      <c r="AF39" s="4">
        <v>8</v>
      </c>
      <c r="AG39" s="16">
        <f t="shared" si="7"/>
        <v>92</v>
      </c>
    </row>
    <row r="40" spans="1:33" ht="15.75">
      <c r="A40" s="17">
        <v>33</v>
      </c>
      <c r="B40" s="1" t="s">
        <v>27</v>
      </c>
      <c r="C40" s="1">
        <v>1</v>
      </c>
      <c r="D40" s="1">
        <v>5</v>
      </c>
      <c r="E40" s="1">
        <v>1</v>
      </c>
      <c r="F40" s="1">
        <v>7</v>
      </c>
      <c r="G40" s="1">
        <v>1</v>
      </c>
      <c r="H40" s="1">
        <v>7</v>
      </c>
      <c r="I40" s="1">
        <v>1</v>
      </c>
      <c r="J40" s="29">
        <v>11</v>
      </c>
      <c r="K40" s="17">
        <f t="shared" si="0"/>
        <v>4</v>
      </c>
      <c r="L40" s="18">
        <f t="shared" si="1"/>
        <v>30</v>
      </c>
      <c r="M40" s="35"/>
      <c r="N40" s="1"/>
      <c r="O40" s="1">
        <v>1</v>
      </c>
      <c r="P40" s="1">
        <v>9</v>
      </c>
      <c r="Q40" s="1">
        <v>1</v>
      </c>
      <c r="R40" s="1">
        <v>12</v>
      </c>
      <c r="S40" s="1">
        <v>1</v>
      </c>
      <c r="T40" s="1">
        <v>10</v>
      </c>
      <c r="U40" s="1">
        <v>1</v>
      </c>
      <c r="V40" s="29">
        <v>6</v>
      </c>
      <c r="W40" s="17">
        <f t="shared" si="2"/>
        <v>4</v>
      </c>
      <c r="X40" s="18">
        <f t="shared" si="3"/>
        <v>37</v>
      </c>
      <c r="Y40" s="35"/>
      <c r="Z40" s="1"/>
      <c r="AA40" s="1"/>
      <c r="AB40" s="29"/>
      <c r="AC40" s="17">
        <f t="shared" si="4"/>
        <v>0</v>
      </c>
      <c r="AD40" s="18">
        <f t="shared" si="5"/>
        <v>0</v>
      </c>
      <c r="AE40" s="34">
        <f t="shared" si="6"/>
        <v>8</v>
      </c>
      <c r="AF40" s="4">
        <v>7</v>
      </c>
      <c r="AG40" s="16">
        <f t="shared" si="7"/>
        <v>67</v>
      </c>
    </row>
    <row r="41" spans="1:33" ht="15.75">
      <c r="A41" s="17">
        <v>34</v>
      </c>
      <c r="B41" s="1" t="s">
        <v>32</v>
      </c>
      <c r="C41" s="1"/>
      <c r="D41" s="1"/>
      <c r="E41" s="1"/>
      <c r="F41" s="1"/>
      <c r="G41" s="1"/>
      <c r="H41" s="1"/>
      <c r="I41" s="1"/>
      <c r="J41" s="29"/>
      <c r="K41" s="17">
        <f t="shared" si="0"/>
        <v>0</v>
      </c>
      <c r="L41" s="18">
        <f t="shared" si="1"/>
        <v>0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4"/>
        <v>0</v>
      </c>
      <c r="AD41" s="18">
        <f t="shared" si="5"/>
        <v>0</v>
      </c>
      <c r="AE41" s="34">
        <f t="shared" si="6"/>
        <v>0</v>
      </c>
      <c r="AF41" s="4"/>
      <c r="AG41" s="16">
        <f t="shared" si="7"/>
        <v>0</v>
      </c>
    </row>
    <row r="42" spans="1:33" ht="15.75">
      <c r="A42" s="17">
        <v>35</v>
      </c>
      <c r="B42" s="1" t="s">
        <v>33</v>
      </c>
      <c r="C42" s="1"/>
      <c r="D42" s="1"/>
      <c r="E42" s="1"/>
      <c r="F42" s="1">
        <v>4</v>
      </c>
      <c r="G42" s="1">
        <v>1</v>
      </c>
      <c r="H42" s="1">
        <v>5</v>
      </c>
      <c r="I42" s="1"/>
      <c r="J42" s="29">
        <v>3</v>
      </c>
      <c r="K42" s="17">
        <f t="shared" si="0"/>
        <v>1</v>
      </c>
      <c r="L42" s="18">
        <f t="shared" si="1"/>
        <v>12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4"/>
        <v>0</v>
      </c>
      <c r="AD42" s="18">
        <f t="shared" si="5"/>
        <v>0</v>
      </c>
      <c r="AE42" s="34">
        <f t="shared" si="6"/>
        <v>1</v>
      </c>
      <c r="AF42" s="4">
        <v>1</v>
      </c>
      <c r="AG42" s="16">
        <f t="shared" si="7"/>
        <v>12</v>
      </c>
    </row>
    <row r="43" spans="1:33" ht="15.75">
      <c r="A43" s="17">
        <v>36</v>
      </c>
      <c r="B43" s="1" t="s">
        <v>57</v>
      </c>
      <c r="C43" s="1"/>
      <c r="D43" s="1"/>
      <c r="E43" s="1"/>
      <c r="F43" s="1"/>
      <c r="G43" s="1"/>
      <c r="H43" s="1"/>
      <c r="I43" s="1"/>
      <c r="J43" s="29"/>
      <c r="K43" s="17">
        <f t="shared" si="0"/>
        <v>0</v>
      </c>
      <c r="L43" s="18">
        <f t="shared" si="1"/>
        <v>0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4"/>
        <v>0</v>
      </c>
      <c r="AD43" s="18">
        <f t="shared" si="5"/>
        <v>0</v>
      </c>
      <c r="AE43" s="34">
        <f t="shared" si="6"/>
        <v>0</v>
      </c>
      <c r="AF43" s="4"/>
      <c r="AG43" s="16">
        <f t="shared" si="7"/>
        <v>0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4"/>
        <v>0</v>
      </c>
      <c r="AD44" s="18">
        <f t="shared" si="5"/>
        <v>0</v>
      </c>
      <c r="AE44" s="34">
        <f t="shared" si="6"/>
        <v>0</v>
      </c>
      <c r="AF44" s="6"/>
      <c r="AG44" s="16">
        <f t="shared" si="7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8" ref="C46:J46">C8+C9+C10+C11+C12+C13+C14+C15+C16+C17+C18+C19+C20+C21+C22+C23+C24+C25+C26+C27+C28+C29</f>
        <v>21</v>
      </c>
      <c r="D46" s="11">
        <f t="shared" si="8"/>
        <v>336</v>
      </c>
      <c r="E46" s="11">
        <f t="shared" si="8"/>
        <v>21</v>
      </c>
      <c r="F46" s="11">
        <f t="shared" si="8"/>
        <v>317</v>
      </c>
      <c r="G46" s="11">
        <f t="shared" si="8"/>
        <v>24</v>
      </c>
      <c r="H46" s="11">
        <f t="shared" si="8"/>
        <v>358</v>
      </c>
      <c r="I46" s="11">
        <f t="shared" si="8"/>
        <v>23</v>
      </c>
      <c r="J46" s="31">
        <f t="shared" si="8"/>
        <v>412</v>
      </c>
      <c r="K46" s="42">
        <f aca="true" t="shared" si="9" ref="K46:L48">C46+E46+G46+I46</f>
        <v>89</v>
      </c>
      <c r="L46" s="12">
        <f t="shared" si="9"/>
        <v>1423</v>
      </c>
      <c r="M46" s="37">
        <f aca="true" t="shared" si="10" ref="M46:W46">M8+M9+M10+M11+M12+M13+M14+M15+M16+M17+M18+M19+M20+M21+M22+M23+M24+M25+M26+M27+M28+M29</f>
        <v>12</v>
      </c>
      <c r="N46" s="11">
        <f t="shared" si="10"/>
        <v>184</v>
      </c>
      <c r="O46" s="11">
        <f t="shared" si="10"/>
        <v>23</v>
      </c>
      <c r="P46" s="11">
        <f t="shared" si="10"/>
        <v>395</v>
      </c>
      <c r="Q46" s="11">
        <f t="shared" si="10"/>
        <v>27</v>
      </c>
      <c r="R46" s="11">
        <f t="shared" si="10"/>
        <v>444</v>
      </c>
      <c r="S46" s="11">
        <f t="shared" si="10"/>
        <v>25</v>
      </c>
      <c r="T46" s="11">
        <f t="shared" si="10"/>
        <v>409</v>
      </c>
      <c r="U46" s="11">
        <f t="shared" si="10"/>
        <v>29</v>
      </c>
      <c r="V46" s="31">
        <f t="shared" si="10"/>
        <v>522</v>
      </c>
      <c r="W46" s="42">
        <f t="shared" si="10"/>
        <v>116</v>
      </c>
      <c r="X46" s="12">
        <f>N46+P46+R46+T46+V46</f>
        <v>1954</v>
      </c>
      <c r="Y46" s="37">
        <f>Y8+Y9+Y10+Y11+Y12+Y13+Y14+Y15+Y16+Y17+Y18+Y19+Y20+Y21+Y22+Y23+Y24+Y25+Y26+Y27+Y28+Y29</f>
        <v>25</v>
      </c>
      <c r="Z46" s="11">
        <f>Z8+Z9+Z10+Z11+Z12+Z13+Z14+Z15+Z16+Z17+Z18+Z19+Z20+Z21+Z22+Z23+Z24+Z25+Z26+Z27+Z28+Z29</f>
        <v>405</v>
      </c>
      <c r="AA46" s="11">
        <f>AA8+AA9+AA10+AA11+AA12+AA13+AA14+AA15+AA16+AA17+AA18+AA19+AA20+AA21+AA22+AA23+AA24+AA25+AA26+AA27+AA28+AA29</f>
        <v>24</v>
      </c>
      <c r="AB46" s="31">
        <f>AB8+AB9+AB10+AB11+AB12+AB13+AB14+AB15+AB16+AB17+AB18+AB19+AB20+AB21+AB22+AB23+AB24+AB25+AB26+AB27+AB28+AB29</f>
        <v>365</v>
      </c>
      <c r="AC46" s="42">
        <f aca="true" t="shared" si="11" ref="AC46:AD48">Y46+AA46</f>
        <v>49</v>
      </c>
      <c r="AD46" s="12">
        <f t="shared" si="11"/>
        <v>770</v>
      </c>
      <c r="AE46" s="37">
        <f aca="true" t="shared" si="12" ref="AE46:AE57">K46+W46+AC46</f>
        <v>254</v>
      </c>
      <c r="AF46" s="11">
        <f>AF8+AF9+AF10+AF11+AF12+AF13+AF14+AF15+AF16+AF17+AF18+AF19+AF20+AF21+AF22+AF23+AF24+AF25+AF26+AF27+AF28+AF29</f>
        <v>253</v>
      </c>
      <c r="AG46" s="12">
        <f aca="true" t="shared" si="13" ref="AG46:AG57">L46+X46+AD46</f>
        <v>4147</v>
      </c>
    </row>
    <row r="47" spans="1:33" ht="15.75">
      <c r="A47" s="21"/>
      <c r="B47" s="3" t="s">
        <v>35</v>
      </c>
      <c r="C47" s="7">
        <f aca="true" t="shared" si="14" ref="C47:J47">C15+C19+C20+C27</f>
        <v>4</v>
      </c>
      <c r="D47" s="7">
        <f t="shared" si="14"/>
        <v>84</v>
      </c>
      <c r="E47" s="7">
        <f t="shared" si="14"/>
        <v>5</v>
      </c>
      <c r="F47" s="7">
        <f t="shared" si="14"/>
        <v>99</v>
      </c>
      <c r="G47" s="7">
        <f t="shared" si="14"/>
        <v>5</v>
      </c>
      <c r="H47" s="7">
        <f t="shared" si="14"/>
        <v>99</v>
      </c>
      <c r="I47" s="7">
        <f t="shared" si="14"/>
        <v>5</v>
      </c>
      <c r="J47" s="32">
        <f t="shared" si="14"/>
        <v>113</v>
      </c>
      <c r="K47" s="21">
        <f t="shared" si="9"/>
        <v>19</v>
      </c>
      <c r="L47" s="43">
        <f t="shared" si="9"/>
        <v>395</v>
      </c>
      <c r="M47" s="46">
        <f aca="true" t="shared" si="15" ref="M47:V47">M15+M19+M20+M27</f>
        <v>4</v>
      </c>
      <c r="N47" s="7">
        <f t="shared" si="15"/>
        <v>77</v>
      </c>
      <c r="O47" s="7">
        <f t="shared" si="15"/>
        <v>5</v>
      </c>
      <c r="P47" s="7">
        <f t="shared" si="15"/>
        <v>114</v>
      </c>
      <c r="Q47" s="7">
        <f t="shared" si="15"/>
        <v>7</v>
      </c>
      <c r="R47" s="7">
        <f t="shared" si="15"/>
        <v>153</v>
      </c>
      <c r="S47" s="7">
        <f t="shared" si="15"/>
        <v>6</v>
      </c>
      <c r="T47" s="7">
        <f t="shared" si="15"/>
        <v>113</v>
      </c>
      <c r="U47" s="7">
        <f t="shared" si="15"/>
        <v>7</v>
      </c>
      <c r="V47" s="32">
        <f t="shared" si="15"/>
        <v>152</v>
      </c>
      <c r="W47" s="21">
        <f aca="true" t="shared" si="16" ref="W47:W57">M47+O47+Q47+S47+U47</f>
        <v>29</v>
      </c>
      <c r="X47" s="43">
        <f>N47+P47+R47+T47+V47</f>
        <v>609</v>
      </c>
      <c r="Y47" s="46">
        <f>Y15+Y19+Y20+Y27</f>
        <v>6</v>
      </c>
      <c r="Z47" s="7">
        <f>Z15+Z19+Z20+Z27</f>
        <v>139</v>
      </c>
      <c r="AA47" s="7">
        <f>AA15+AA19+AA20+AA27</f>
        <v>6</v>
      </c>
      <c r="AB47" s="32">
        <f>AB15+AB19+AB20+AB27</f>
        <v>112</v>
      </c>
      <c r="AC47" s="21">
        <f t="shared" si="11"/>
        <v>12</v>
      </c>
      <c r="AD47" s="43">
        <f t="shared" si="11"/>
        <v>251</v>
      </c>
      <c r="AE47" s="38">
        <f t="shared" si="12"/>
        <v>60</v>
      </c>
      <c r="AF47" s="8">
        <f>AF15+AF19+AF20+AF27</f>
        <v>60</v>
      </c>
      <c r="AG47" s="22">
        <f t="shared" si="13"/>
        <v>1255</v>
      </c>
    </row>
    <row r="48" spans="1:33" ht="16.5" thickBot="1">
      <c r="A48" s="19"/>
      <c r="B48" s="2" t="s">
        <v>36</v>
      </c>
      <c r="C48" s="5">
        <f aca="true" t="shared" si="17" ref="C48:J48">C8+C9+C10+C11+C12+C13+C14+C16+C17+C18+C21+C22+C23+C24+C25+C26+C28+C29</f>
        <v>17</v>
      </c>
      <c r="D48" s="5">
        <f t="shared" si="17"/>
        <v>252</v>
      </c>
      <c r="E48" s="5">
        <f t="shared" si="17"/>
        <v>16</v>
      </c>
      <c r="F48" s="5">
        <f t="shared" si="17"/>
        <v>218</v>
      </c>
      <c r="G48" s="5">
        <f t="shared" si="17"/>
        <v>19</v>
      </c>
      <c r="H48" s="5">
        <f t="shared" si="17"/>
        <v>259</v>
      </c>
      <c r="I48" s="5">
        <f t="shared" si="17"/>
        <v>18</v>
      </c>
      <c r="J48" s="30">
        <f t="shared" si="17"/>
        <v>299</v>
      </c>
      <c r="K48" s="19">
        <f t="shared" si="9"/>
        <v>70</v>
      </c>
      <c r="L48" s="41">
        <f t="shared" si="9"/>
        <v>1028</v>
      </c>
      <c r="M48" s="45">
        <f aca="true" t="shared" si="18" ref="M48:V48">M8+M9+M10+M11+M12+M13+M14+M16+M17+M18+M21+M22+M23+M24+M25+M26+M28+M29</f>
        <v>8</v>
      </c>
      <c r="N48" s="5">
        <f t="shared" si="18"/>
        <v>107</v>
      </c>
      <c r="O48" s="5">
        <f t="shared" si="18"/>
        <v>18</v>
      </c>
      <c r="P48" s="5">
        <f t="shared" si="18"/>
        <v>281</v>
      </c>
      <c r="Q48" s="5">
        <f t="shared" si="18"/>
        <v>20</v>
      </c>
      <c r="R48" s="5">
        <f t="shared" si="18"/>
        <v>291</v>
      </c>
      <c r="S48" s="5">
        <f t="shared" si="18"/>
        <v>19</v>
      </c>
      <c r="T48" s="5">
        <f t="shared" si="18"/>
        <v>296</v>
      </c>
      <c r="U48" s="5">
        <f t="shared" si="18"/>
        <v>22</v>
      </c>
      <c r="V48" s="30">
        <f t="shared" si="18"/>
        <v>370</v>
      </c>
      <c r="W48" s="19">
        <f t="shared" si="16"/>
        <v>87</v>
      </c>
      <c r="X48" s="41">
        <f>N48+P48+R48+T48+V48</f>
        <v>1345</v>
      </c>
      <c r="Y48" s="45">
        <f>Y8+Y9+Y10+Y11+Y12+Y13+Y14+Y16+Y17+Y18+Y21+Y22+Y23+Y24+Y25+Y26+Y28+Y29</f>
        <v>19</v>
      </c>
      <c r="Z48" s="5">
        <f>Z8+Z9+Z10+Z11+Z12+Z13+Z14+Z16+Z17+Z18+Z21+Z22+Z23+Z24+Z25+Z26+Z28+Z29</f>
        <v>266</v>
      </c>
      <c r="AA48" s="5">
        <f>AA8+AA9+AA10+AA11+AA12+AA13+AA14+AA16+AA17+AA18+AA21+AA22+AA23+AA24+AA25+AA26+AA28+AA29</f>
        <v>18</v>
      </c>
      <c r="AB48" s="30">
        <f>AB8+AB9+AB10+AB11+AB12+AB13+AB14+AB16+AB17+AB18+AB21+AB22+AB23+AB24+AB25+AB26+AB28+AB29</f>
        <v>253</v>
      </c>
      <c r="AC48" s="19">
        <f t="shared" si="11"/>
        <v>37</v>
      </c>
      <c r="AD48" s="41">
        <f t="shared" si="11"/>
        <v>519</v>
      </c>
      <c r="AE48" s="36">
        <f t="shared" si="12"/>
        <v>194</v>
      </c>
      <c r="AF48" s="6">
        <f>AF8+AF9+AF10+AF11+AF12+AF13+AF14+AF16+AF17+AF18+AF21+AF22+AF23+AF24+AF25+AF26+AF28+AF29</f>
        <v>193</v>
      </c>
      <c r="AG48" s="20">
        <f t="shared" si="13"/>
        <v>2892</v>
      </c>
    </row>
    <row r="49" spans="1:33" ht="16.5" thickBot="1">
      <c r="A49" s="9"/>
      <c r="B49" s="10" t="s">
        <v>37</v>
      </c>
      <c r="C49" s="11">
        <f aca="true" t="shared" si="19" ref="C49:AG49">C30+C31+C32+C33+C34+C35+C36+C37+C39+C40</f>
        <v>6</v>
      </c>
      <c r="D49" s="11">
        <f t="shared" si="19"/>
        <v>50</v>
      </c>
      <c r="E49" s="11">
        <f t="shared" si="19"/>
        <v>8</v>
      </c>
      <c r="F49" s="11">
        <f t="shared" si="19"/>
        <v>50</v>
      </c>
      <c r="G49" s="11">
        <f t="shared" si="19"/>
        <v>8</v>
      </c>
      <c r="H49" s="11">
        <f t="shared" si="19"/>
        <v>53</v>
      </c>
      <c r="I49" s="11">
        <f t="shared" si="19"/>
        <v>9</v>
      </c>
      <c r="J49" s="31">
        <f t="shared" si="19"/>
        <v>80</v>
      </c>
      <c r="K49" s="42">
        <f t="shared" si="19"/>
        <v>31</v>
      </c>
      <c r="L49" s="12">
        <f t="shared" si="19"/>
        <v>233</v>
      </c>
      <c r="M49" s="37">
        <f t="shared" si="19"/>
        <v>2</v>
      </c>
      <c r="N49" s="11">
        <f t="shared" si="19"/>
        <v>14</v>
      </c>
      <c r="O49" s="11">
        <f t="shared" si="19"/>
        <v>9</v>
      </c>
      <c r="P49" s="11">
        <f t="shared" si="19"/>
        <v>79</v>
      </c>
      <c r="Q49" s="11">
        <f t="shared" si="19"/>
        <v>8</v>
      </c>
      <c r="R49" s="11">
        <f t="shared" si="19"/>
        <v>86</v>
      </c>
      <c r="S49" s="11">
        <f t="shared" si="19"/>
        <v>8</v>
      </c>
      <c r="T49" s="11">
        <f t="shared" si="19"/>
        <v>82</v>
      </c>
      <c r="U49" s="11">
        <f t="shared" si="19"/>
        <v>8</v>
      </c>
      <c r="V49" s="11">
        <f t="shared" si="19"/>
        <v>66</v>
      </c>
      <c r="W49" s="11">
        <f t="shared" si="19"/>
        <v>35</v>
      </c>
      <c r="X49" s="11">
        <f t="shared" si="19"/>
        <v>327</v>
      </c>
      <c r="Y49" s="11">
        <f t="shared" si="19"/>
        <v>0</v>
      </c>
      <c r="Z49" s="11">
        <f t="shared" si="19"/>
        <v>0</v>
      </c>
      <c r="AA49" s="11">
        <f t="shared" si="19"/>
        <v>0</v>
      </c>
      <c r="AB49" s="31">
        <f t="shared" si="19"/>
        <v>0</v>
      </c>
      <c r="AC49" s="42">
        <f t="shared" si="19"/>
        <v>0</v>
      </c>
      <c r="AD49" s="12">
        <f t="shared" si="19"/>
        <v>0</v>
      </c>
      <c r="AE49" s="37">
        <f t="shared" si="19"/>
        <v>66</v>
      </c>
      <c r="AF49" s="11">
        <f t="shared" si="19"/>
        <v>57</v>
      </c>
      <c r="AG49" s="12">
        <f t="shared" si="19"/>
        <v>560</v>
      </c>
    </row>
    <row r="50" spans="1:33" ht="15.75">
      <c r="A50" s="21"/>
      <c r="B50" s="3" t="s">
        <v>35</v>
      </c>
      <c r="C50" s="7">
        <f aca="true" t="shared" si="20" ref="C50:J50">C36</f>
        <v>1</v>
      </c>
      <c r="D50" s="7">
        <f t="shared" si="20"/>
        <v>6</v>
      </c>
      <c r="E50" s="7">
        <f t="shared" si="20"/>
        <v>1</v>
      </c>
      <c r="F50" s="7">
        <f t="shared" si="20"/>
        <v>7</v>
      </c>
      <c r="G50" s="7">
        <f t="shared" si="20"/>
        <v>1</v>
      </c>
      <c r="H50" s="7">
        <f t="shared" si="20"/>
        <v>5</v>
      </c>
      <c r="I50" s="7">
        <f t="shared" si="20"/>
        <v>1</v>
      </c>
      <c r="J50" s="32">
        <f t="shared" si="20"/>
        <v>8</v>
      </c>
      <c r="K50" s="21">
        <f>C50+E50+G50+I50</f>
        <v>4</v>
      </c>
      <c r="L50" s="43">
        <f>D50+F50+H50+J50</f>
        <v>26</v>
      </c>
      <c r="M50" s="46">
        <f aca="true" t="shared" si="21" ref="M50:V50">M36</f>
        <v>1</v>
      </c>
      <c r="N50" s="7">
        <f t="shared" si="21"/>
        <v>6</v>
      </c>
      <c r="O50" s="7">
        <f t="shared" si="21"/>
        <v>1</v>
      </c>
      <c r="P50" s="7">
        <f t="shared" si="21"/>
        <v>7</v>
      </c>
      <c r="Q50" s="7">
        <f t="shared" si="21"/>
        <v>1</v>
      </c>
      <c r="R50" s="7">
        <f t="shared" si="21"/>
        <v>9</v>
      </c>
      <c r="S50" s="7">
        <f t="shared" si="21"/>
        <v>1</v>
      </c>
      <c r="T50" s="7">
        <f t="shared" si="21"/>
        <v>16</v>
      </c>
      <c r="U50" s="7">
        <f t="shared" si="21"/>
        <v>1</v>
      </c>
      <c r="V50" s="32">
        <f t="shared" si="21"/>
        <v>7</v>
      </c>
      <c r="W50" s="21">
        <f t="shared" si="16"/>
        <v>5</v>
      </c>
      <c r="X50" s="43">
        <f aca="true" t="shared" si="22" ref="X50:X57">N50+P50+R50+T50+V50</f>
        <v>45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3" ref="AD50:AD57">Z50+AB50</f>
        <v>0</v>
      </c>
      <c r="AE50" s="38">
        <f t="shared" si="12"/>
        <v>9</v>
      </c>
      <c r="AF50" s="8">
        <f>AF36</f>
        <v>8</v>
      </c>
      <c r="AG50" s="22">
        <f t="shared" si="13"/>
        <v>71</v>
      </c>
    </row>
    <row r="51" spans="1:33" ht="16.5" thickBot="1">
      <c r="A51" s="19"/>
      <c r="B51" s="2" t="s">
        <v>36</v>
      </c>
      <c r="C51" s="5">
        <f aca="true" t="shared" si="24" ref="C51:AG51">C30+C31+C32+C33+C34+C35+C37+C39+C40</f>
        <v>5</v>
      </c>
      <c r="D51" s="5">
        <f t="shared" si="24"/>
        <v>44</v>
      </c>
      <c r="E51" s="5">
        <f t="shared" si="24"/>
        <v>7</v>
      </c>
      <c r="F51" s="5">
        <f t="shared" si="24"/>
        <v>43</v>
      </c>
      <c r="G51" s="5">
        <f t="shared" si="24"/>
        <v>7</v>
      </c>
      <c r="H51" s="5">
        <f t="shared" si="24"/>
        <v>48</v>
      </c>
      <c r="I51" s="5">
        <f t="shared" si="24"/>
        <v>8</v>
      </c>
      <c r="J51" s="30">
        <f t="shared" si="24"/>
        <v>72</v>
      </c>
      <c r="K51" s="19">
        <f t="shared" si="24"/>
        <v>27</v>
      </c>
      <c r="L51" s="41">
        <f t="shared" si="24"/>
        <v>207</v>
      </c>
      <c r="M51" s="45">
        <f t="shared" si="24"/>
        <v>1</v>
      </c>
      <c r="N51" s="5">
        <f t="shared" si="24"/>
        <v>8</v>
      </c>
      <c r="O51" s="5">
        <f t="shared" si="24"/>
        <v>8</v>
      </c>
      <c r="P51" s="5">
        <f t="shared" si="24"/>
        <v>72</v>
      </c>
      <c r="Q51" s="5">
        <f t="shared" si="24"/>
        <v>7</v>
      </c>
      <c r="R51" s="5">
        <f t="shared" si="24"/>
        <v>77</v>
      </c>
      <c r="S51" s="5">
        <f t="shared" si="24"/>
        <v>7</v>
      </c>
      <c r="T51" s="5">
        <f t="shared" si="24"/>
        <v>66</v>
      </c>
      <c r="U51" s="5">
        <f t="shared" si="24"/>
        <v>7</v>
      </c>
      <c r="V51" s="5">
        <f t="shared" si="24"/>
        <v>59</v>
      </c>
      <c r="W51" s="5">
        <f t="shared" si="24"/>
        <v>30</v>
      </c>
      <c r="X51" s="5">
        <f t="shared" si="24"/>
        <v>282</v>
      </c>
      <c r="Y51" s="5">
        <f t="shared" si="24"/>
        <v>0</v>
      </c>
      <c r="Z51" s="5">
        <f t="shared" si="24"/>
        <v>0</v>
      </c>
      <c r="AA51" s="5">
        <f t="shared" si="24"/>
        <v>0</v>
      </c>
      <c r="AB51" s="30">
        <f t="shared" si="24"/>
        <v>0</v>
      </c>
      <c r="AC51" s="19">
        <f t="shared" si="24"/>
        <v>0</v>
      </c>
      <c r="AD51" s="41">
        <f t="shared" si="24"/>
        <v>0</v>
      </c>
      <c r="AE51" s="36">
        <f t="shared" si="24"/>
        <v>57</v>
      </c>
      <c r="AF51" s="6">
        <f t="shared" si="24"/>
        <v>49</v>
      </c>
      <c r="AG51" s="20">
        <f t="shared" si="24"/>
        <v>489</v>
      </c>
    </row>
    <row r="52" spans="1:33" ht="16.5" thickBot="1">
      <c r="A52" s="9"/>
      <c r="B52" s="10" t="s">
        <v>38</v>
      </c>
      <c r="C52" s="11">
        <f aca="true" t="shared" si="25" ref="C52:AG52">C38+C41+C42+C43+C44</f>
        <v>1</v>
      </c>
      <c r="D52" s="11">
        <f t="shared" si="25"/>
        <v>5</v>
      </c>
      <c r="E52" s="11">
        <f t="shared" si="25"/>
        <v>0</v>
      </c>
      <c r="F52" s="11">
        <f t="shared" si="25"/>
        <v>4</v>
      </c>
      <c r="G52" s="11">
        <f t="shared" si="25"/>
        <v>2</v>
      </c>
      <c r="H52" s="11">
        <f t="shared" si="25"/>
        <v>10</v>
      </c>
      <c r="I52" s="11">
        <f t="shared" si="25"/>
        <v>0</v>
      </c>
      <c r="J52" s="31">
        <f t="shared" si="25"/>
        <v>3</v>
      </c>
      <c r="K52" s="42">
        <f t="shared" si="25"/>
        <v>3</v>
      </c>
      <c r="L52" s="12">
        <f t="shared" si="25"/>
        <v>22</v>
      </c>
      <c r="M52" s="37">
        <f t="shared" si="25"/>
        <v>0</v>
      </c>
      <c r="N52" s="11">
        <f t="shared" si="25"/>
        <v>0</v>
      </c>
      <c r="O52" s="11">
        <f t="shared" si="25"/>
        <v>0</v>
      </c>
      <c r="P52" s="11">
        <f t="shared" si="25"/>
        <v>0</v>
      </c>
      <c r="Q52" s="11">
        <f t="shared" si="25"/>
        <v>0</v>
      </c>
      <c r="R52" s="11">
        <f t="shared" si="25"/>
        <v>0</v>
      </c>
      <c r="S52" s="11">
        <f t="shared" si="25"/>
        <v>0</v>
      </c>
      <c r="T52" s="11">
        <f t="shared" si="25"/>
        <v>0</v>
      </c>
      <c r="U52" s="11">
        <f t="shared" si="25"/>
        <v>0</v>
      </c>
      <c r="V52" s="11">
        <f t="shared" si="25"/>
        <v>0</v>
      </c>
      <c r="W52" s="11">
        <f t="shared" si="25"/>
        <v>0</v>
      </c>
      <c r="X52" s="11">
        <f t="shared" si="25"/>
        <v>0</v>
      </c>
      <c r="Y52" s="11">
        <f t="shared" si="25"/>
        <v>0</v>
      </c>
      <c r="Z52" s="11">
        <f t="shared" si="25"/>
        <v>0</v>
      </c>
      <c r="AA52" s="11">
        <f t="shared" si="25"/>
        <v>0</v>
      </c>
      <c r="AB52" s="31">
        <f t="shared" si="25"/>
        <v>0</v>
      </c>
      <c r="AC52" s="42">
        <f t="shared" si="25"/>
        <v>0</v>
      </c>
      <c r="AD52" s="12">
        <f t="shared" si="25"/>
        <v>0</v>
      </c>
      <c r="AE52" s="37">
        <f t="shared" si="25"/>
        <v>3</v>
      </c>
      <c r="AF52" s="11">
        <f t="shared" si="25"/>
        <v>2</v>
      </c>
      <c r="AG52" s="11">
        <f t="shared" si="25"/>
        <v>22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>C53+E53+G53+I53</f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6"/>
        <v>0</v>
      </c>
      <c r="X53" s="43">
        <f t="shared" si="22"/>
        <v>0</v>
      </c>
      <c r="Y53" s="46"/>
      <c r="Z53" s="7"/>
      <c r="AA53" s="7"/>
      <c r="AB53" s="32"/>
      <c r="AC53" s="21">
        <f>Y53+AA53</f>
        <v>0</v>
      </c>
      <c r="AD53" s="43">
        <f t="shared" si="23"/>
        <v>0</v>
      </c>
      <c r="AE53" s="38">
        <f t="shared" si="12"/>
        <v>0</v>
      </c>
      <c r="AF53" s="8"/>
      <c r="AG53" s="22">
        <f t="shared" si="13"/>
        <v>0</v>
      </c>
    </row>
    <row r="54" spans="1:33" ht="15.75" thickBot="1">
      <c r="A54" s="19"/>
      <c r="B54" s="2" t="s">
        <v>36</v>
      </c>
      <c r="C54" s="5">
        <f aca="true" t="shared" si="26" ref="C54:AG54">C38+C41+C42+C43+C44</f>
        <v>1</v>
      </c>
      <c r="D54" s="5">
        <f t="shared" si="26"/>
        <v>5</v>
      </c>
      <c r="E54" s="5">
        <f t="shared" si="26"/>
        <v>0</v>
      </c>
      <c r="F54" s="5">
        <f t="shared" si="26"/>
        <v>4</v>
      </c>
      <c r="G54" s="5">
        <f t="shared" si="26"/>
        <v>2</v>
      </c>
      <c r="H54" s="5">
        <f t="shared" si="26"/>
        <v>10</v>
      </c>
      <c r="I54" s="5">
        <f t="shared" si="26"/>
        <v>0</v>
      </c>
      <c r="J54" s="30">
        <f t="shared" si="26"/>
        <v>3</v>
      </c>
      <c r="K54" s="19">
        <f t="shared" si="26"/>
        <v>3</v>
      </c>
      <c r="L54" s="41">
        <f t="shared" si="26"/>
        <v>22</v>
      </c>
      <c r="M54" s="45">
        <f t="shared" si="26"/>
        <v>0</v>
      </c>
      <c r="N54" s="5">
        <f t="shared" si="26"/>
        <v>0</v>
      </c>
      <c r="O54" s="5">
        <f t="shared" si="26"/>
        <v>0</v>
      </c>
      <c r="P54" s="5">
        <f t="shared" si="26"/>
        <v>0</v>
      </c>
      <c r="Q54" s="5">
        <f t="shared" si="26"/>
        <v>0</v>
      </c>
      <c r="R54" s="5">
        <f t="shared" si="26"/>
        <v>0</v>
      </c>
      <c r="S54" s="5">
        <f t="shared" si="26"/>
        <v>0</v>
      </c>
      <c r="T54" s="5">
        <f t="shared" si="26"/>
        <v>0</v>
      </c>
      <c r="U54" s="5">
        <f t="shared" si="26"/>
        <v>0</v>
      </c>
      <c r="V54" s="5">
        <f t="shared" si="26"/>
        <v>0</v>
      </c>
      <c r="W54" s="5">
        <f t="shared" si="26"/>
        <v>0</v>
      </c>
      <c r="X54" s="5">
        <f t="shared" si="26"/>
        <v>0</v>
      </c>
      <c r="Y54" s="5">
        <f t="shared" si="26"/>
        <v>0</v>
      </c>
      <c r="Z54" s="5">
        <f t="shared" si="26"/>
        <v>0</v>
      </c>
      <c r="AA54" s="5">
        <f t="shared" si="26"/>
        <v>0</v>
      </c>
      <c r="AB54" s="30">
        <f t="shared" si="26"/>
        <v>0</v>
      </c>
      <c r="AC54" s="19">
        <f t="shared" si="26"/>
        <v>0</v>
      </c>
      <c r="AD54" s="41">
        <f t="shared" si="26"/>
        <v>0</v>
      </c>
      <c r="AE54" s="45">
        <f t="shared" si="26"/>
        <v>3</v>
      </c>
      <c r="AF54" s="5">
        <f t="shared" si="26"/>
        <v>2</v>
      </c>
      <c r="AG54" s="5">
        <f t="shared" si="26"/>
        <v>22</v>
      </c>
    </row>
    <row r="55" spans="1:33" ht="16.5" thickBot="1">
      <c r="A55" s="9"/>
      <c r="B55" s="10" t="s">
        <v>39</v>
      </c>
      <c r="C55" s="11">
        <f aca="true" t="shared" si="27" ref="C55:V55">C46+C49+C52</f>
        <v>28</v>
      </c>
      <c r="D55" s="11">
        <f t="shared" si="27"/>
        <v>391</v>
      </c>
      <c r="E55" s="11">
        <f t="shared" si="27"/>
        <v>29</v>
      </c>
      <c r="F55" s="11">
        <f t="shared" si="27"/>
        <v>371</v>
      </c>
      <c r="G55" s="11">
        <f t="shared" si="27"/>
        <v>34</v>
      </c>
      <c r="H55" s="11">
        <f t="shared" si="27"/>
        <v>421</v>
      </c>
      <c r="I55" s="11">
        <f t="shared" si="27"/>
        <v>32</v>
      </c>
      <c r="J55" s="31">
        <f t="shared" si="27"/>
        <v>495</v>
      </c>
      <c r="K55" s="42">
        <f t="shared" si="27"/>
        <v>123</v>
      </c>
      <c r="L55" s="12">
        <f t="shared" si="27"/>
        <v>1678</v>
      </c>
      <c r="M55" s="37">
        <f t="shared" si="27"/>
        <v>14</v>
      </c>
      <c r="N55" s="11">
        <f t="shared" si="27"/>
        <v>198</v>
      </c>
      <c r="O55" s="11">
        <f t="shared" si="27"/>
        <v>32</v>
      </c>
      <c r="P55" s="11">
        <f t="shared" si="27"/>
        <v>474</v>
      </c>
      <c r="Q55" s="11">
        <f t="shared" si="27"/>
        <v>35</v>
      </c>
      <c r="R55" s="11">
        <f t="shared" si="27"/>
        <v>530</v>
      </c>
      <c r="S55" s="11">
        <f t="shared" si="27"/>
        <v>33</v>
      </c>
      <c r="T55" s="11">
        <f t="shared" si="27"/>
        <v>491</v>
      </c>
      <c r="U55" s="11">
        <f t="shared" si="27"/>
        <v>37</v>
      </c>
      <c r="V55" s="31">
        <f t="shared" si="27"/>
        <v>588</v>
      </c>
      <c r="W55" s="42">
        <f t="shared" si="16"/>
        <v>151</v>
      </c>
      <c r="X55" s="12">
        <f t="shared" si="22"/>
        <v>2281</v>
      </c>
      <c r="Y55" s="37">
        <f aca="true" t="shared" si="28" ref="Y55:AB57">Y46+Y49+Y52</f>
        <v>25</v>
      </c>
      <c r="Z55" s="11">
        <f t="shared" si="28"/>
        <v>405</v>
      </c>
      <c r="AA55" s="11">
        <f t="shared" si="28"/>
        <v>24</v>
      </c>
      <c r="AB55" s="31">
        <f t="shared" si="28"/>
        <v>365</v>
      </c>
      <c r="AC55" s="42">
        <f>Y55+AA55</f>
        <v>49</v>
      </c>
      <c r="AD55" s="12">
        <f t="shared" si="23"/>
        <v>770</v>
      </c>
      <c r="AE55" s="37">
        <f t="shared" si="12"/>
        <v>323</v>
      </c>
      <c r="AF55" s="11">
        <f>AF46+AF49+AF52</f>
        <v>312</v>
      </c>
      <c r="AG55" s="12">
        <f t="shared" si="13"/>
        <v>4729</v>
      </c>
    </row>
    <row r="56" spans="1:33" ht="15.75">
      <c r="A56" s="21"/>
      <c r="B56" s="3" t="s">
        <v>35</v>
      </c>
      <c r="C56" s="7">
        <f aca="true" t="shared" si="29" ref="C56:J57">C47+C50+C53</f>
        <v>5</v>
      </c>
      <c r="D56" s="7">
        <f t="shared" si="29"/>
        <v>90</v>
      </c>
      <c r="E56" s="7">
        <f t="shared" si="29"/>
        <v>6</v>
      </c>
      <c r="F56" s="7">
        <f t="shared" si="29"/>
        <v>106</v>
      </c>
      <c r="G56" s="7">
        <f t="shared" si="29"/>
        <v>6</v>
      </c>
      <c r="H56" s="7">
        <f t="shared" si="29"/>
        <v>104</v>
      </c>
      <c r="I56" s="7">
        <f t="shared" si="29"/>
        <v>6</v>
      </c>
      <c r="J56" s="32">
        <f t="shared" si="29"/>
        <v>121</v>
      </c>
      <c r="K56" s="21">
        <f>C56+E56+G56+I56</f>
        <v>23</v>
      </c>
      <c r="L56" s="43">
        <f>D56+F56+H56+J56</f>
        <v>421</v>
      </c>
      <c r="M56" s="46">
        <f aca="true" t="shared" si="30" ref="M56:V56">M47+M50+M53</f>
        <v>5</v>
      </c>
      <c r="N56" s="7">
        <f t="shared" si="30"/>
        <v>83</v>
      </c>
      <c r="O56" s="7">
        <f t="shared" si="30"/>
        <v>6</v>
      </c>
      <c r="P56" s="7">
        <f t="shared" si="30"/>
        <v>121</v>
      </c>
      <c r="Q56" s="7">
        <f t="shared" si="30"/>
        <v>8</v>
      </c>
      <c r="R56" s="7">
        <f t="shared" si="30"/>
        <v>162</v>
      </c>
      <c r="S56" s="7">
        <f t="shared" si="30"/>
        <v>7</v>
      </c>
      <c r="T56" s="7">
        <f t="shared" si="30"/>
        <v>129</v>
      </c>
      <c r="U56" s="7">
        <f t="shared" si="30"/>
        <v>8</v>
      </c>
      <c r="V56" s="32">
        <f t="shared" si="30"/>
        <v>159</v>
      </c>
      <c r="W56" s="21">
        <f t="shared" si="16"/>
        <v>34</v>
      </c>
      <c r="X56" s="43">
        <f t="shared" si="22"/>
        <v>654</v>
      </c>
      <c r="Y56" s="46">
        <f t="shared" si="28"/>
        <v>6</v>
      </c>
      <c r="Z56" s="7">
        <f t="shared" si="28"/>
        <v>139</v>
      </c>
      <c r="AA56" s="7">
        <f t="shared" si="28"/>
        <v>6</v>
      </c>
      <c r="AB56" s="32">
        <f t="shared" si="28"/>
        <v>112</v>
      </c>
      <c r="AC56" s="21">
        <f>Y56+AA56</f>
        <v>12</v>
      </c>
      <c r="AD56" s="43">
        <f t="shared" si="23"/>
        <v>251</v>
      </c>
      <c r="AE56" s="38">
        <f t="shared" si="12"/>
        <v>69</v>
      </c>
      <c r="AF56" s="8">
        <f>AF47+AF50+AF53</f>
        <v>68</v>
      </c>
      <c r="AG56" s="22">
        <f t="shared" si="13"/>
        <v>1326</v>
      </c>
    </row>
    <row r="57" spans="1:33" ht="16.5" thickBot="1">
      <c r="A57" s="23"/>
      <c r="B57" s="24" t="s">
        <v>36</v>
      </c>
      <c r="C57" s="25">
        <f t="shared" si="29"/>
        <v>23</v>
      </c>
      <c r="D57" s="25">
        <f t="shared" si="29"/>
        <v>301</v>
      </c>
      <c r="E57" s="25">
        <f t="shared" si="29"/>
        <v>23</v>
      </c>
      <c r="F57" s="25">
        <f t="shared" si="29"/>
        <v>265</v>
      </c>
      <c r="G57" s="25">
        <f t="shared" si="29"/>
        <v>28</v>
      </c>
      <c r="H57" s="25">
        <f t="shared" si="29"/>
        <v>317</v>
      </c>
      <c r="I57" s="25">
        <f t="shared" si="29"/>
        <v>26</v>
      </c>
      <c r="J57" s="33">
        <f t="shared" si="29"/>
        <v>374</v>
      </c>
      <c r="K57" s="23">
        <f>C57+E57+G57+I57</f>
        <v>100</v>
      </c>
      <c r="L57" s="44">
        <f>D57+F57+H57+J57</f>
        <v>1257</v>
      </c>
      <c r="M57" s="47">
        <f aca="true" t="shared" si="31" ref="M57:V57">M48+M51+M54</f>
        <v>9</v>
      </c>
      <c r="N57" s="25">
        <f t="shared" si="31"/>
        <v>115</v>
      </c>
      <c r="O57" s="25">
        <f t="shared" si="31"/>
        <v>26</v>
      </c>
      <c r="P57" s="25">
        <f t="shared" si="31"/>
        <v>353</v>
      </c>
      <c r="Q57" s="25">
        <f t="shared" si="31"/>
        <v>27</v>
      </c>
      <c r="R57" s="25">
        <f t="shared" si="31"/>
        <v>368</v>
      </c>
      <c r="S57" s="25">
        <f t="shared" si="31"/>
        <v>26</v>
      </c>
      <c r="T57" s="25">
        <f t="shared" si="31"/>
        <v>362</v>
      </c>
      <c r="U57" s="25">
        <f t="shared" si="31"/>
        <v>29</v>
      </c>
      <c r="V57" s="33">
        <f t="shared" si="31"/>
        <v>429</v>
      </c>
      <c r="W57" s="23">
        <f t="shared" si="16"/>
        <v>117</v>
      </c>
      <c r="X57" s="44">
        <f t="shared" si="22"/>
        <v>1627</v>
      </c>
      <c r="Y57" s="47">
        <f t="shared" si="28"/>
        <v>19</v>
      </c>
      <c r="Z57" s="25">
        <f t="shared" si="28"/>
        <v>266</v>
      </c>
      <c r="AA57" s="25">
        <f t="shared" si="28"/>
        <v>18</v>
      </c>
      <c r="AB57" s="33">
        <f t="shared" si="28"/>
        <v>253</v>
      </c>
      <c r="AC57" s="23">
        <f>Y57+AA57</f>
        <v>37</v>
      </c>
      <c r="AD57" s="44">
        <f t="shared" si="23"/>
        <v>519</v>
      </c>
      <c r="AE57" s="39">
        <f t="shared" si="12"/>
        <v>254</v>
      </c>
      <c r="AF57" s="26">
        <f>AF48+AF51+AF54</f>
        <v>244</v>
      </c>
      <c r="AG57" s="27">
        <f t="shared" si="13"/>
        <v>3403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AG57"/>
  <sheetViews>
    <sheetView workbookViewId="0" topLeftCell="A4">
      <pane xSplit="2" ySplit="3" topLeftCell="G16" activePane="bottomRight" state="frozen"/>
      <selection pane="topLeft" activeCell="A4" sqref="A4"/>
      <selection pane="topRight" activeCell="C4" sqref="C4"/>
      <selection pane="bottomLeft" activeCell="A7" sqref="A7"/>
      <selection pane="bottomRight" activeCell="P24" sqref="P24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4</v>
      </c>
      <c r="E8" s="1">
        <v>1</v>
      </c>
      <c r="F8" s="1">
        <v>9</v>
      </c>
      <c r="G8" s="1">
        <v>1</v>
      </c>
      <c r="H8" s="1">
        <v>14</v>
      </c>
      <c r="I8" s="1"/>
      <c r="J8" s="29"/>
      <c r="K8" s="17">
        <f aca="true" t="shared" si="0" ref="K8:K44">C8+E8+G8+I8</f>
        <v>3</v>
      </c>
      <c r="L8" s="18">
        <f aca="true" t="shared" si="1" ref="L8:L44">D8+F8+H8+J8</f>
        <v>27</v>
      </c>
      <c r="M8" s="35">
        <v>1</v>
      </c>
      <c r="N8" s="1">
        <v>14</v>
      </c>
      <c r="O8" s="1">
        <v>1</v>
      </c>
      <c r="P8" s="1">
        <v>7</v>
      </c>
      <c r="Q8" s="1">
        <v>1</v>
      </c>
      <c r="R8" s="1">
        <v>10</v>
      </c>
      <c r="S8" s="1">
        <v>1</v>
      </c>
      <c r="T8" s="1">
        <v>8</v>
      </c>
      <c r="U8" s="1">
        <v>1</v>
      </c>
      <c r="V8" s="29">
        <v>10</v>
      </c>
      <c r="W8" s="17">
        <f aca="true" t="shared" si="2" ref="W8:W44">M8+O8+Q8+S8+U8</f>
        <v>5</v>
      </c>
      <c r="X8" s="18">
        <f aca="true" t="shared" si="3" ref="X8:X44">N8+P8+R8+T8+V8</f>
        <v>49</v>
      </c>
      <c r="Y8" s="35">
        <v>1</v>
      </c>
      <c r="Z8" s="1">
        <v>15</v>
      </c>
      <c r="AA8" s="1">
        <v>1</v>
      </c>
      <c r="AB8" s="29">
        <v>12</v>
      </c>
      <c r="AC8" s="17">
        <f aca="true" t="shared" si="4" ref="AC8:AC44">Y8+AA8</f>
        <v>2</v>
      </c>
      <c r="AD8" s="18">
        <f aca="true" t="shared" si="5" ref="AD8:AD44">Z8+AB8</f>
        <v>27</v>
      </c>
      <c r="AE8" s="34">
        <f aca="true" t="shared" si="6" ref="AE8:AE44">K8+W8+AC8</f>
        <v>10</v>
      </c>
      <c r="AF8" s="4">
        <v>9</v>
      </c>
      <c r="AG8" s="16">
        <f aca="true" t="shared" si="7" ref="AG8:AG44">L8+X8+AD8</f>
        <v>103</v>
      </c>
    </row>
    <row r="9" spans="1:33" ht="15.75">
      <c r="A9" s="17">
        <v>2</v>
      </c>
      <c r="B9" s="1" t="s">
        <v>28</v>
      </c>
      <c r="C9" s="1">
        <v>1</v>
      </c>
      <c r="D9" s="1">
        <v>6</v>
      </c>
      <c r="E9" s="1">
        <v>1</v>
      </c>
      <c r="F9" s="1">
        <v>9</v>
      </c>
      <c r="G9" s="1">
        <v>1</v>
      </c>
      <c r="H9" s="1">
        <v>9</v>
      </c>
      <c r="I9" s="1"/>
      <c r="J9" s="29"/>
      <c r="K9" s="17">
        <f t="shared" si="0"/>
        <v>3</v>
      </c>
      <c r="L9" s="18">
        <f t="shared" si="1"/>
        <v>24</v>
      </c>
      <c r="M9" s="35">
        <v>1</v>
      </c>
      <c r="N9" s="1">
        <v>13</v>
      </c>
      <c r="O9" s="1">
        <v>1</v>
      </c>
      <c r="P9" s="1">
        <v>14</v>
      </c>
      <c r="Q9" s="1">
        <v>1</v>
      </c>
      <c r="R9" s="1">
        <v>10</v>
      </c>
      <c r="S9" s="1">
        <v>1</v>
      </c>
      <c r="T9" s="1">
        <v>9</v>
      </c>
      <c r="U9" s="1">
        <v>1</v>
      </c>
      <c r="V9" s="29">
        <v>9</v>
      </c>
      <c r="W9" s="17">
        <f t="shared" si="2"/>
        <v>5</v>
      </c>
      <c r="X9" s="18">
        <f t="shared" si="3"/>
        <v>55</v>
      </c>
      <c r="Y9" s="35">
        <v>1</v>
      </c>
      <c r="Z9" s="1">
        <v>11</v>
      </c>
      <c r="AA9" s="1">
        <v>1</v>
      </c>
      <c r="AB9" s="29">
        <v>16</v>
      </c>
      <c r="AC9" s="17">
        <f t="shared" si="4"/>
        <v>2</v>
      </c>
      <c r="AD9" s="18">
        <f t="shared" si="5"/>
        <v>27</v>
      </c>
      <c r="AE9" s="34">
        <f t="shared" si="6"/>
        <v>10</v>
      </c>
      <c r="AF9" s="4">
        <v>9</v>
      </c>
      <c r="AG9" s="16">
        <f t="shared" si="7"/>
        <v>106</v>
      </c>
    </row>
    <row r="10" spans="1:33" ht="15.75">
      <c r="A10" s="17">
        <v>3</v>
      </c>
      <c r="B10" s="1" t="s">
        <v>5</v>
      </c>
      <c r="C10" s="1">
        <v>1</v>
      </c>
      <c r="D10" s="1">
        <v>20</v>
      </c>
      <c r="E10" s="1">
        <v>1</v>
      </c>
      <c r="F10" s="1">
        <v>21</v>
      </c>
      <c r="G10" s="1">
        <v>1</v>
      </c>
      <c r="H10" s="1">
        <v>19</v>
      </c>
      <c r="I10" s="1">
        <v>1</v>
      </c>
      <c r="J10" s="29">
        <v>19</v>
      </c>
      <c r="K10" s="17">
        <f t="shared" si="0"/>
        <v>4</v>
      </c>
      <c r="L10" s="18">
        <f t="shared" si="1"/>
        <v>79</v>
      </c>
      <c r="M10" s="35">
        <v>1</v>
      </c>
      <c r="N10" s="1">
        <v>19</v>
      </c>
      <c r="O10" s="1">
        <v>1</v>
      </c>
      <c r="P10" s="1">
        <v>23</v>
      </c>
      <c r="Q10" s="1">
        <v>2</v>
      </c>
      <c r="R10" s="1">
        <v>33</v>
      </c>
      <c r="S10" s="1">
        <v>2</v>
      </c>
      <c r="T10" s="1">
        <v>34</v>
      </c>
      <c r="U10" s="1">
        <v>1</v>
      </c>
      <c r="V10" s="29">
        <v>24</v>
      </c>
      <c r="W10" s="17">
        <f t="shared" si="2"/>
        <v>7</v>
      </c>
      <c r="X10" s="18">
        <f t="shared" si="3"/>
        <v>133</v>
      </c>
      <c r="Y10" s="35">
        <v>1</v>
      </c>
      <c r="Z10" s="1">
        <v>29</v>
      </c>
      <c r="AA10" s="1">
        <v>1</v>
      </c>
      <c r="AB10" s="29">
        <v>30</v>
      </c>
      <c r="AC10" s="17">
        <f t="shared" si="4"/>
        <v>2</v>
      </c>
      <c r="AD10" s="18">
        <f t="shared" si="5"/>
        <v>59</v>
      </c>
      <c r="AE10" s="34">
        <f t="shared" si="6"/>
        <v>13</v>
      </c>
      <c r="AF10" s="4">
        <v>13</v>
      </c>
      <c r="AG10" s="16">
        <f t="shared" si="7"/>
        <v>271</v>
      </c>
    </row>
    <row r="11" spans="1:33" ht="15.75">
      <c r="A11" s="17">
        <v>4</v>
      </c>
      <c r="B11" s="1" t="s">
        <v>3</v>
      </c>
      <c r="C11" s="1">
        <v>1</v>
      </c>
      <c r="D11" s="1">
        <v>17</v>
      </c>
      <c r="E11" s="1">
        <v>2</v>
      </c>
      <c r="F11" s="1">
        <v>32</v>
      </c>
      <c r="G11" s="1">
        <v>1</v>
      </c>
      <c r="H11" s="1">
        <v>14</v>
      </c>
      <c r="I11" s="1">
        <v>1</v>
      </c>
      <c r="J11" s="29">
        <v>11</v>
      </c>
      <c r="K11" s="17">
        <f t="shared" si="0"/>
        <v>5</v>
      </c>
      <c r="L11" s="18">
        <f t="shared" si="1"/>
        <v>74</v>
      </c>
      <c r="M11" s="35">
        <v>1</v>
      </c>
      <c r="N11" s="1">
        <v>18</v>
      </c>
      <c r="O11" s="1">
        <v>2</v>
      </c>
      <c r="P11" s="1">
        <v>33</v>
      </c>
      <c r="Q11" s="1">
        <v>1</v>
      </c>
      <c r="R11" s="1">
        <v>20</v>
      </c>
      <c r="S11" s="1">
        <v>2</v>
      </c>
      <c r="T11" s="1">
        <v>47</v>
      </c>
      <c r="U11" s="1">
        <v>1</v>
      </c>
      <c r="V11" s="29">
        <v>26</v>
      </c>
      <c r="W11" s="17">
        <f t="shared" si="2"/>
        <v>7</v>
      </c>
      <c r="X11" s="18">
        <f t="shared" si="3"/>
        <v>144</v>
      </c>
      <c r="Y11" s="35">
        <v>1</v>
      </c>
      <c r="Z11" s="1">
        <v>10</v>
      </c>
      <c r="AA11" s="1">
        <v>1</v>
      </c>
      <c r="AB11" s="29">
        <v>16</v>
      </c>
      <c r="AC11" s="17">
        <f t="shared" si="4"/>
        <v>2</v>
      </c>
      <c r="AD11" s="18">
        <f t="shared" si="5"/>
        <v>26</v>
      </c>
      <c r="AE11" s="34">
        <f t="shared" si="6"/>
        <v>14</v>
      </c>
      <c r="AF11" s="4">
        <v>14</v>
      </c>
      <c r="AG11" s="16">
        <f t="shared" si="7"/>
        <v>244</v>
      </c>
    </row>
    <row r="12" spans="1:33" ht="15.75">
      <c r="A12" s="17">
        <v>5</v>
      </c>
      <c r="B12" s="1" t="s">
        <v>4</v>
      </c>
      <c r="C12" s="1">
        <v>1</v>
      </c>
      <c r="D12" s="1">
        <v>8</v>
      </c>
      <c r="E12" s="1">
        <v>1</v>
      </c>
      <c r="F12" s="1">
        <v>14</v>
      </c>
      <c r="G12" s="1">
        <v>1</v>
      </c>
      <c r="H12" s="1">
        <v>14</v>
      </c>
      <c r="I12" s="1"/>
      <c r="J12" s="29"/>
      <c r="K12" s="17">
        <f t="shared" si="0"/>
        <v>3</v>
      </c>
      <c r="L12" s="18">
        <f t="shared" si="1"/>
        <v>36</v>
      </c>
      <c r="M12" s="35">
        <v>1</v>
      </c>
      <c r="N12" s="1">
        <v>17</v>
      </c>
      <c r="O12" s="1">
        <v>1</v>
      </c>
      <c r="P12" s="1">
        <v>17</v>
      </c>
      <c r="Q12" s="1">
        <v>1</v>
      </c>
      <c r="R12" s="1">
        <v>24</v>
      </c>
      <c r="S12" s="1">
        <v>1</v>
      </c>
      <c r="T12" s="1">
        <v>16</v>
      </c>
      <c r="U12" s="1">
        <v>1</v>
      </c>
      <c r="V12" s="29">
        <v>22</v>
      </c>
      <c r="W12" s="17">
        <f t="shared" si="2"/>
        <v>5</v>
      </c>
      <c r="X12" s="18">
        <f t="shared" si="3"/>
        <v>96</v>
      </c>
      <c r="Y12" s="35">
        <v>1</v>
      </c>
      <c r="Z12" s="1">
        <v>24</v>
      </c>
      <c r="AA12" s="1">
        <v>1</v>
      </c>
      <c r="AB12" s="29">
        <v>16</v>
      </c>
      <c r="AC12" s="17">
        <f t="shared" si="4"/>
        <v>2</v>
      </c>
      <c r="AD12" s="18">
        <f t="shared" si="5"/>
        <v>40</v>
      </c>
      <c r="AE12" s="34">
        <f t="shared" si="6"/>
        <v>10</v>
      </c>
      <c r="AF12" s="4">
        <v>10</v>
      </c>
      <c r="AG12" s="16">
        <f t="shared" si="7"/>
        <v>172</v>
      </c>
    </row>
    <row r="13" spans="1:33" ht="15.75">
      <c r="A13" s="17">
        <v>6</v>
      </c>
      <c r="B13" s="1" t="s">
        <v>24</v>
      </c>
      <c r="C13" s="1">
        <v>1</v>
      </c>
      <c r="D13" s="1">
        <v>10</v>
      </c>
      <c r="E13" s="1">
        <v>1</v>
      </c>
      <c r="F13" s="1">
        <v>14</v>
      </c>
      <c r="G13" s="1">
        <v>1</v>
      </c>
      <c r="H13" s="1">
        <v>15</v>
      </c>
      <c r="I13" s="1"/>
      <c r="J13" s="29"/>
      <c r="K13" s="17">
        <f t="shared" si="0"/>
        <v>3</v>
      </c>
      <c r="L13" s="18">
        <f t="shared" si="1"/>
        <v>39</v>
      </c>
      <c r="M13" s="35">
        <v>1</v>
      </c>
      <c r="N13" s="1">
        <v>10</v>
      </c>
      <c r="O13" s="1">
        <v>1</v>
      </c>
      <c r="P13" s="1">
        <v>9</v>
      </c>
      <c r="Q13" s="1">
        <v>1</v>
      </c>
      <c r="R13" s="1">
        <v>10</v>
      </c>
      <c r="S13" s="1">
        <v>1</v>
      </c>
      <c r="T13" s="1">
        <v>9</v>
      </c>
      <c r="U13" s="1">
        <v>1</v>
      </c>
      <c r="V13" s="29">
        <v>9</v>
      </c>
      <c r="W13" s="17">
        <f t="shared" si="2"/>
        <v>5</v>
      </c>
      <c r="X13" s="18">
        <f t="shared" si="3"/>
        <v>47</v>
      </c>
      <c r="Y13" s="35">
        <v>1</v>
      </c>
      <c r="Z13" s="1">
        <v>12</v>
      </c>
      <c r="AA13" s="1">
        <v>1</v>
      </c>
      <c r="AB13" s="29">
        <v>10</v>
      </c>
      <c r="AC13" s="17">
        <f t="shared" si="4"/>
        <v>2</v>
      </c>
      <c r="AD13" s="18">
        <f t="shared" si="5"/>
        <v>22</v>
      </c>
      <c r="AE13" s="34">
        <f t="shared" si="6"/>
        <v>10</v>
      </c>
      <c r="AF13" s="4">
        <v>10</v>
      </c>
      <c r="AG13" s="16">
        <f t="shared" si="7"/>
        <v>108</v>
      </c>
    </row>
    <row r="14" spans="1:33" ht="15.75">
      <c r="A14" s="17">
        <v>7</v>
      </c>
      <c r="B14" s="1" t="s">
        <v>19</v>
      </c>
      <c r="C14" s="1">
        <v>1</v>
      </c>
      <c r="D14" s="1">
        <v>9</v>
      </c>
      <c r="E14" s="1">
        <v>1</v>
      </c>
      <c r="F14" s="1">
        <v>16</v>
      </c>
      <c r="G14" s="1">
        <v>1</v>
      </c>
      <c r="H14" s="1">
        <v>13</v>
      </c>
      <c r="I14" s="1">
        <v>1</v>
      </c>
      <c r="J14" s="29">
        <v>13</v>
      </c>
      <c r="K14" s="17">
        <f t="shared" si="0"/>
        <v>4</v>
      </c>
      <c r="L14" s="18">
        <f t="shared" si="1"/>
        <v>51</v>
      </c>
      <c r="M14" s="35">
        <v>1</v>
      </c>
      <c r="N14" s="1">
        <v>8</v>
      </c>
      <c r="O14" s="1">
        <v>1</v>
      </c>
      <c r="P14" s="1">
        <v>14</v>
      </c>
      <c r="Q14" s="1">
        <v>1</v>
      </c>
      <c r="R14" s="1">
        <v>11</v>
      </c>
      <c r="S14" s="1">
        <v>1</v>
      </c>
      <c r="T14" s="1">
        <v>12</v>
      </c>
      <c r="U14" s="1">
        <v>1</v>
      </c>
      <c r="V14" s="29">
        <v>21</v>
      </c>
      <c r="W14" s="17">
        <f t="shared" si="2"/>
        <v>5</v>
      </c>
      <c r="X14" s="18">
        <f t="shared" si="3"/>
        <v>66</v>
      </c>
      <c r="Y14" s="35">
        <v>1</v>
      </c>
      <c r="Z14" s="1">
        <v>12</v>
      </c>
      <c r="AA14" s="1">
        <v>1</v>
      </c>
      <c r="AB14" s="29">
        <v>5</v>
      </c>
      <c r="AC14" s="17">
        <f t="shared" si="4"/>
        <v>2</v>
      </c>
      <c r="AD14" s="18">
        <f t="shared" si="5"/>
        <v>17</v>
      </c>
      <c r="AE14" s="34">
        <f t="shared" si="6"/>
        <v>11</v>
      </c>
      <c r="AF14" s="4">
        <v>11</v>
      </c>
      <c r="AG14" s="16">
        <f t="shared" si="7"/>
        <v>134</v>
      </c>
    </row>
    <row r="15" spans="1:33" ht="15.75">
      <c r="A15" s="17">
        <v>8</v>
      </c>
      <c r="B15" s="1" t="s">
        <v>6</v>
      </c>
      <c r="C15" s="1">
        <v>1</v>
      </c>
      <c r="D15" s="1">
        <v>25</v>
      </c>
      <c r="E15" s="1">
        <v>1</v>
      </c>
      <c r="F15" s="1">
        <v>27</v>
      </c>
      <c r="G15" s="1">
        <v>1</v>
      </c>
      <c r="H15" s="1">
        <v>18</v>
      </c>
      <c r="I15" s="1">
        <v>1</v>
      </c>
      <c r="J15" s="29">
        <v>27</v>
      </c>
      <c r="K15" s="17">
        <f t="shared" si="0"/>
        <v>4</v>
      </c>
      <c r="L15" s="18">
        <f t="shared" si="1"/>
        <v>97</v>
      </c>
      <c r="M15" s="35">
        <v>1</v>
      </c>
      <c r="N15" s="1">
        <v>21</v>
      </c>
      <c r="O15" s="1">
        <v>1</v>
      </c>
      <c r="P15" s="1">
        <v>31</v>
      </c>
      <c r="Q15" s="1">
        <v>2</v>
      </c>
      <c r="R15" s="1">
        <v>33</v>
      </c>
      <c r="S15" s="1">
        <v>2</v>
      </c>
      <c r="T15" s="1">
        <v>45</v>
      </c>
      <c r="U15" s="1">
        <v>2</v>
      </c>
      <c r="V15" s="29">
        <v>41</v>
      </c>
      <c r="W15" s="17">
        <f t="shared" si="2"/>
        <v>8</v>
      </c>
      <c r="X15" s="18">
        <f t="shared" si="3"/>
        <v>171</v>
      </c>
      <c r="Y15" s="35">
        <v>1</v>
      </c>
      <c r="Z15" s="1">
        <v>18</v>
      </c>
      <c r="AA15" s="1">
        <v>2</v>
      </c>
      <c r="AB15" s="29">
        <v>33</v>
      </c>
      <c r="AC15" s="17">
        <f t="shared" si="4"/>
        <v>3</v>
      </c>
      <c r="AD15" s="18">
        <f t="shared" si="5"/>
        <v>51</v>
      </c>
      <c r="AE15" s="34">
        <f t="shared" si="6"/>
        <v>15</v>
      </c>
      <c r="AF15" s="4">
        <v>15</v>
      </c>
      <c r="AG15" s="16">
        <f t="shared" si="7"/>
        <v>319</v>
      </c>
    </row>
    <row r="16" spans="1:33" ht="15.75">
      <c r="A16" s="17">
        <v>9</v>
      </c>
      <c r="B16" s="1" t="s">
        <v>7</v>
      </c>
      <c r="C16" s="1">
        <v>1</v>
      </c>
      <c r="D16" s="1">
        <v>17</v>
      </c>
      <c r="E16" s="1">
        <v>1</v>
      </c>
      <c r="F16" s="1">
        <v>15</v>
      </c>
      <c r="G16" s="1">
        <v>1</v>
      </c>
      <c r="H16" s="1">
        <v>22</v>
      </c>
      <c r="I16" s="1">
        <v>1</v>
      </c>
      <c r="J16" s="29">
        <v>11</v>
      </c>
      <c r="K16" s="17">
        <f t="shared" si="0"/>
        <v>4</v>
      </c>
      <c r="L16" s="18">
        <f t="shared" si="1"/>
        <v>65</v>
      </c>
      <c r="M16" s="35">
        <v>1</v>
      </c>
      <c r="N16" s="1">
        <v>15</v>
      </c>
      <c r="O16" s="1">
        <v>1</v>
      </c>
      <c r="P16" s="1">
        <v>22</v>
      </c>
      <c r="Q16" s="1">
        <v>1</v>
      </c>
      <c r="R16" s="1">
        <v>23</v>
      </c>
      <c r="S16" s="1">
        <v>2</v>
      </c>
      <c r="T16" s="1">
        <v>34</v>
      </c>
      <c r="U16" s="1">
        <v>1</v>
      </c>
      <c r="V16" s="29">
        <v>18</v>
      </c>
      <c r="W16" s="17">
        <f t="shared" si="2"/>
        <v>6</v>
      </c>
      <c r="X16" s="18">
        <f t="shared" si="3"/>
        <v>112</v>
      </c>
      <c r="Y16" s="35">
        <v>1</v>
      </c>
      <c r="Z16" s="1">
        <v>15</v>
      </c>
      <c r="AA16" s="1">
        <v>1</v>
      </c>
      <c r="AB16" s="29">
        <v>6</v>
      </c>
      <c r="AC16" s="17">
        <f t="shared" si="4"/>
        <v>2</v>
      </c>
      <c r="AD16" s="18">
        <f t="shared" si="5"/>
        <v>21</v>
      </c>
      <c r="AE16" s="34">
        <f t="shared" si="6"/>
        <v>12</v>
      </c>
      <c r="AF16" s="4">
        <v>12</v>
      </c>
      <c r="AG16" s="16">
        <f t="shared" si="7"/>
        <v>198</v>
      </c>
    </row>
    <row r="17" spans="1:33" ht="15.75">
      <c r="A17" s="17">
        <v>10</v>
      </c>
      <c r="B17" s="1" t="s">
        <v>8</v>
      </c>
      <c r="C17" s="1">
        <v>1</v>
      </c>
      <c r="D17" s="1">
        <v>4</v>
      </c>
      <c r="E17" s="1">
        <v>1</v>
      </c>
      <c r="F17" s="1">
        <v>9</v>
      </c>
      <c r="G17" s="1">
        <v>1</v>
      </c>
      <c r="H17" s="1">
        <v>28</v>
      </c>
      <c r="I17" s="1"/>
      <c r="J17" s="29"/>
      <c r="K17" s="17">
        <f t="shared" si="0"/>
        <v>3</v>
      </c>
      <c r="L17" s="18">
        <f t="shared" si="1"/>
        <v>41</v>
      </c>
      <c r="M17" s="35">
        <v>1</v>
      </c>
      <c r="N17" s="1">
        <v>18</v>
      </c>
      <c r="O17" s="1">
        <v>1</v>
      </c>
      <c r="P17" s="1">
        <v>15</v>
      </c>
      <c r="Q17" s="1">
        <v>1</v>
      </c>
      <c r="R17" s="1">
        <v>12</v>
      </c>
      <c r="S17" s="1">
        <v>1</v>
      </c>
      <c r="T17" s="1">
        <v>10</v>
      </c>
      <c r="U17" s="1">
        <v>1</v>
      </c>
      <c r="V17" s="29">
        <v>19</v>
      </c>
      <c r="W17" s="17">
        <f t="shared" si="2"/>
        <v>5</v>
      </c>
      <c r="X17" s="18">
        <f t="shared" si="3"/>
        <v>74</v>
      </c>
      <c r="Y17" s="35">
        <v>1</v>
      </c>
      <c r="Z17" s="1">
        <v>9</v>
      </c>
      <c r="AA17" s="1">
        <v>1</v>
      </c>
      <c r="AB17" s="29">
        <v>9</v>
      </c>
      <c r="AC17" s="17">
        <f t="shared" si="4"/>
        <v>2</v>
      </c>
      <c r="AD17" s="18">
        <f t="shared" si="5"/>
        <v>18</v>
      </c>
      <c r="AE17" s="34">
        <f t="shared" si="6"/>
        <v>10</v>
      </c>
      <c r="AF17" s="4">
        <v>9</v>
      </c>
      <c r="AG17" s="16">
        <f t="shared" si="7"/>
        <v>133</v>
      </c>
    </row>
    <row r="18" spans="1:33" ht="15.75">
      <c r="A18" s="17">
        <v>11</v>
      </c>
      <c r="B18" s="1" t="s">
        <v>9</v>
      </c>
      <c r="C18" s="1">
        <v>1</v>
      </c>
      <c r="D18" s="1">
        <v>13</v>
      </c>
      <c r="E18" s="1">
        <v>1</v>
      </c>
      <c r="F18" s="1">
        <v>13</v>
      </c>
      <c r="G18" s="1">
        <v>2</v>
      </c>
      <c r="H18" s="1">
        <v>16</v>
      </c>
      <c r="I18" s="1"/>
      <c r="J18" s="29"/>
      <c r="K18" s="17">
        <f t="shared" si="0"/>
        <v>4</v>
      </c>
      <c r="L18" s="18">
        <f t="shared" si="1"/>
        <v>42</v>
      </c>
      <c r="M18" s="35">
        <v>1</v>
      </c>
      <c r="N18" s="1">
        <v>19</v>
      </c>
      <c r="O18" s="1">
        <v>1</v>
      </c>
      <c r="P18" s="1">
        <v>11</v>
      </c>
      <c r="Q18" s="1">
        <v>1</v>
      </c>
      <c r="R18" s="1">
        <v>7</v>
      </c>
      <c r="S18" s="1">
        <v>1</v>
      </c>
      <c r="T18" s="1">
        <v>19</v>
      </c>
      <c r="U18" s="1">
        <v>1</v>
      </c>
      <c r="V18" s="29">
        <v>10</v>
      </c>
      <c r="W18" s="17">
        <f t="shared" si="2"/>
        <v>5</v>
      </c>
      <c r="X18" s="18">
        <f t="shared" si="3"/>
        <v>66</v>
      </c>
      <c r="Y18" s="35">
        <v>1</v>
      </c>
      <c r="Z18" s="1">
        <v>6</v>
      </c>
      <c r="AA18" s="1">
        <v>1</v>
      </c>
      <c r="AB18" s="29">
        <v>7</v>
      </c>
      <c r="AC18" s="17">
        <f t="shared" si="4"/>
        <v>2</v>
      </c>
      <c r="AD18" s="18">
        <f t="shared" si="5"/>
        <v>13</v>
      </c>
      <c r="AE18" s="34">
        <f t="shared" si="6"/>
        <v>11</v>
      </c>
      <c r="AF18" s="4">
        <v>10</v>
      </c>
      <c r="AG18" s="16">
        <f t="shared" si="7"/>
        <v>121</v>
      </c>
    </row>
    <row r="19" spans="1:33" ht="15.75">
      <c r="A19" s="17">
        <v>12</v>
      </c>
      <c r="B19" s="1" t="s">
        <v>11</v>
      </c>
      <c r="C19" s="1">
        <v>2</v>
      </c>
      <c r="D19" s="1">
        <v>36</v>
      </c>
      <c r="E19" s="1">
        <v>2</v>
      </c>
      <c r="F19" s="1">
        <v>46</v>
      </c>
      <c r="G19" s="1">
        <v>3</v>
      </c>
      <c r="H19" s="1">
        <v>61</v>
      </c>
      <c r="I19" s="1">
        <v>1</v>
      </c>
      <c r="J19" s="29">
        <v>12</v>
      </c>
      <c r="K19" s="17">
        <f t="shared" si="0"/>
        <v>8</v>
      </c>
      <c r="L19" s="18">
        <f t="shared" si="1"/>
        <v>155</v>
      </c>
      <c r="M19" s="35">
        <v>2</v>
      </c>
      <c r="N19" s="1">
        <v>55</v>
      </c>
      <c r="O19" s="1">
        <v>3</v>
      </c>
      <c r="P19" s="1">
        <v>75</v>
      </c>
      <c r="Q19" s="1">
        <v>2</v>
      </c>
      <c r="R19" s="1">
        <v>42</v>
      </c>
      <c r="S19" s="1">
        <v>3</v>
      </c>
      <c r="T19" s="1">
        <v>66</v>
      </c>
      <c r="U19" s="1">
        <v>3</v>
      </c>
      <c r="V19" s="29">
        <v>82</v>
      </c>
      <c r="W19" s="17">
        <f t="shared" si="2"/>
        <v>13</v>
      </c>
      <c r="X19" s="18">
        <f t="shared" si="3"/>
        <v>320</v>
      </c>
      <c r="Y19" s="35">
        <v>3</v>
      </c>
      <c r="Z19" s="1">
        <v>69</v>
      </c>
      <c r="AA19" s="1">
        <v>2</v>
      </c>
      <c r="AB19" s="29">
        <v>48</v>
      </c>
      <c r="AC19" s="17">
        <f t="shared" si="4"/>
        <v>5</v>
      </c>
      <c r="AD19" s="18">
        <f t="shared" si="5"/>
        <v>117</v>
      </c>
      <c r="AE19" s="34">
        <f t="shared" si="6"/>
        <v>26</v>
      </c>
      <c r="AF19" s="4">
        <v>26</v>
      </c>
      <c r="AG19" s="16">
        <f t="shared" si="7"/>
        <v>592</v>
      </c>
    </row>
    <row r="20" spans="1:33" ht="15.75">
      <c r="A20" s="17">
        <v>13</v>
      </c>
      <c r="B20" s="1" t="s">
        <v>22</v>
      </c>
      <c r="C20" s="1">
        <v>1</v>
      </c>
      <c r="D20" s="1">
        <v>20</v>
      </c>
      <c r="E20" s="1">
        <v>1</v>
      </c>
      <c r="F20" s="1">
        <v>21</v>
      </c>
      <c r="G20" s="1">
        <v>1</v>
      </c>
      <c r="H20" s="1">
        <v>16</v>
      </c>
      <c r="I20" s="1">
        <v>1</v>
      </c>
      <c r="J20" s="29">
        <v>22</v>
      </c>
      <c r="K20" s="17">
        <f t="shared" si="0"/>
        <v>4</v>
      </c>
      <c r="L20" s="18">
        <f t="shared" si="1"/>
        <v>79</v>
      </c>
      <c r="M20" s="35">
        <v>1</v>
      </c>
      <c r="N20" s="1">
        <v>16</v>
      </c>
      <c r="O20" s="1">
        <v>1</v>
      </c>
      <c r="P20" s="1">
        <v>28</v>
      </c>
      <c r="Q20" s="1">
        <v>1</v>
      </c>
      <c r="R20" s="1">
        <v>20</v>
      </c>
      <c r="S20" s="1">
        <v>1</v>
      </c>
      <c r="T20" s="1">
        <v>17</v>
      </c>
      <c r="U20" s="1">
        <v>1</v>
      </c>
      <c r="V20" s="29">
        <v>23</v>
      </c>
      <c r="W20" s="17">
        <f t="shared" si="2"/>
        <v>5</v>
      </c>
      <c r="X20" s="18">
        <f t="shared" si="3"/>
        <v>104</v>
      </c>
      <c r="Y20" s="35">
        <v>1</v>
      </c>
      <c r="Z20" s="1">
        <v>23</v>
      </c>
      <c r="AA20" s="1">
        <v>1</v>
      </c>
      <c r="AB20" s="29">
        <v>16</v>
      </c>
      <c r="AC20" s="17">
        <f t="shared" si="4"/>
        <v>2</v>
      </c>
      <c r="AD20" s="18">
        <f t="shared" si="5"/>
        <v>39</v>
      </c>
      <c r="AE20" s="34">
        <f t="shared" si="6"/>
        <v>11</v>
      </c>
      <c r="AF20" s="4">
        <v>11</v>
      </c>
      <c r="AG20" s="16">
        <f t="shared" si="7"/>
        <v>222</v>
      </c>
    </row>
    <row r="21" spans="1:33" ht="15.75">
      <c r="A21" s="17">
        <v>14</v>
      </c>
      <c r="B21" s="1" t="s">
        <v>21</v>
      </c>
      <c r="C21" s="1">
        <v>1</v>
      </c>
      <c r="D21" s="1">
        <v>11</v>
      </c>
      <c r="E21" s="1">
        <v>1</v>
      </c>
      <c r="F21" s="1">
        <v>12</v>
      </c>
      <c r="G21" s="1">
        <v>1</v>
      </c>
      <c r="H21" s="1">
        <v>14</v>
      </c>
      <c r="I21" s="1"/>
      <c r="J21" s="29"/>
      <c r="K21" s="17">
        <f t="shared" si="0"/>
        <v>3</v>
      </c>
      <c r="L21" s="18">
        <f t="shared" si="1"/>
        <v>37</v>
      </c>
      <c r="M21" s="35">
        <v>1</v>
      </c>
      <c r="N21" s="1">
        <v>17</v>
      </c>
      <c r="O21" s="1">
        <v>1</v>
      </c>
      <c r="P21" s="1">
        <v>13</v>
      </c>
      <c r="Q21" s="1">
        <v>1</v>
      </c>
      <c r="R21" s="1">
        <v>15</v>
      </c>
      <c r="S21" s="1">
        <v>1</v>
      </c>
      <c r="T21" s="1">
        <v>16</v>
      </c>
      <c r="U21" s="1">
        <v>1</v>
      </c>
      <c r="V21" s="29">
        <v>8</v>
      </c>
      <c r="W21" s="17">
        <f t="shared" si="2"/>
        <v>5</v>
      </c>
      <c r="X21" s="18">
        <f t="shared" si="3"/>
        <v>69</v>
      </c>
      <c r="Y21" s="35">
        <v>1</v>
      </c>
      <c r="Z21" s="1">
        <v>11</v>
      </c>
      <c r="AA21" s="1">
        <v>1</v>
      </c>
      <c r="AB21" s="29">
        <v>9</v>
      </c>
      <c r="AC21" s="17">
        <f t="shared" si="4"/>
        <v>2</v>
      </c>
      <c r="AD21" s="18">
        <f t="shared" si="5"/>
        <v>20</v>
      </c>
      <c r="AE21" s="34">
        <f t="shared" si="6"/>
        <v>10</v>
      </c>
      <c r="AF21" s="4">
        <v>10</v>
      </c>
      <c r="AG21" s="16">
        <f t="shared" si="7"/>
        <v>126</v>
      </c>
    </row>
    <row r="22" spans="1:33" ht="15.75">
      <c r="A22" s="17">
        <v>15</v>
      </c>
      <c r="B22" s="1" t="s">
        <v>12</v>
      </c>
      <c r="C22" s="1">
        <v>1</v>
      </c>
      <c r="D22" s="1">
        <v>12</v>
      </c>
      <c r="E22" s="1">
        <v>1</v>
      </c>
      <c r="F22" s="1">
        <v>12</v>
      </c>
      <c r="G22" s="1">
        <v>1</v>
      </c>
      <c r="H22" s="1">
        <v>20</v>
      </c>
      <c r="I22" s="1"/>
      <c r="J22" s="29"/>
      <c r="K22" s="17">
        <f t="shared" si="0"/>
        <v>3</v>
      </c>
      <c r="L22" s="18">
        <f t="shared" si="1"/>
        <v>44</v>
      </c>
      <c r="M22" s="35">
        <v>1</v>
      </c>
      <c r="N22" s="1">
        <v>18</v>
      </c>
      <c r="O22" s="1">
        <v>1</v>
      </c>
      <c r="P22" s="1">
        <v>9</v>
      </c>
      <c r="Q22" s="1">
        <v>1</v>
      </c>
      <c r="R22" s="1">
        <v>10</v>
      </c>
      <c r="S22" s="1">
        <v>1</v>
      </c>
      <c r="T22" s="1">
        <v>16</v>
      </c>
      <c r="U22" s="1">
        <v>1</v>
      </c>
      <c r="V22" s="29">
        <v>11</v>
      </c>
      <c r="W22" s="17">
        <f t="shared" si="2"/>
        <v>5</v>
      </c>
      <c r="X22" s="18">
        <f t="shared" si="3"/>
        <v>64</v>
      </c>
      <c r="Y22" s="35">
        <v>1</v>
      </c>
      <c r="Z22" s="1">
        <v>18</v>
      </c>
      <c r="AA22" s="1">
        <v>1</v>
      </c>
      <c r="AB22" s="29">
        <v>15</v>
      </c>
      <c r="AC22" s="17">
        <f t="shared" si="4"/>
        <v>2</v>
      </c>
      <c r="AD22" s="18">
        <f t="shared" si="5"/>
        <v>33</v>
      </c>
      <c r="AE22" s="34">
        <f t="shared" si="6"/>
        <v>10</v>
      </c>
      <c r="AF22" s="4">
        <v>10</v>
      </c>
      <c r="AG22" s="16">
        <f t="shared" si="7"/>
        <v>141</v>
      </c>
    </row>
    <row r="23" spans="1:33" ht="15.75">
      <c r="A23" s="17">
        <v>16</v>
      </c>
      <c r="B23" s="1" t="s">
        <v>14</v>
      </c>
      <c r="C23" s="1">
        <v>1</v>
      </c>
      <c r="D23" s="1">
        <v>7</v>
      </c>
      <c r="E23" s="1">
        <v>1</v>
      </c>
      <c r="F23" s="1">
        <v>10</v>
      </c>
      <c r="G23" s="1">
        <v>1</v>
      </c>
      <c r="H23" s="1">
        <v>27</v>
      </c>
      <c r="I23" s="1"/>
      <c r="J23" s="29"/>
      <c r="K23" s="17">
        <f t="shared" si="0"/>
        <v>3</v>
      </c>
      <c r="L23" s="18">
        <f t="shared" si="1"/>
        <v>44</v>
      </c>
      <c r="M23" s="35">
        <v>1</v>
      </c>
      <c r="N23" s="1">
        <v>12</v>
      </c>
      <c r="O23" s="1">
        <v>1</v>
      </c>
      <c r="P23" s="1">
        <v>11</v>
      </c>
      <c r="Q23" s="1">
        <v>1</v>
      </c>
      <c r="R23" s="1">
        <v>12</v>
      </c>
      <c r="S23" s="1">
        <v>1</v>
      </c>
      <c r="T23" s="1">
        <v>7</v>
      </c>
      <c r="U23" s="1">
        <v>1</v>
      </c>
      <c r="V23" s="29">
        <v>13</v>
      </c>
      <c r="W23" s="17">
        <f t="shared" si="2"/>
        <v>5</v>
      </c>
      <c r="X23" s="18">
        <f t="shared" si="3"/>
        <v>55</v>
      </c>
      <c r="Y23" s="35">
        <v>1</v>
      </c>
      <c r="Z23" s="1">
        <v>13</v>
      </c>
      <c r="AA23" s="1">
        <v>1</v>
      </c>
      <c r="AB23" s="29">
        <v>13</v>
      </c>
      <c r="AC23" s="17">
        <f t="shared" si="4"/>
        <v>2</v>
      </c>
      <c r="AD23" s="18">
        <f t="shared" si="5"/>
        <v>26</v>
      </c>
      <c r="AE23" s="34">
        <f t="shared" si="6"/>
        <v>10</v>
      </c>
      <c r="AF23" s="4">
        <v>10</v>
      </c>
      <c r="AG23" s="16">
        <f t="shared" si="7"/>
        <v>125</v>
      </c>
    </row>
    <row r="24" spans="1:33" ht="15.75">
      <c r="A24" s="17">
        <v>17</v>
      </c>
      <c r="B24" s="1" t="s">
        <v>20</v>
      </c>
      <c r="C24" s="1">
        <v>1</v>
      </c>
      <c r="D24" s="1">
        <v>8</v>
      </c>
      <c r="E24" s="1">
        <v>1</v>
      </c>
      <c r="F24" s="1">
        <v>5</v>
      </c>
      <c r="G24" s="1">
        <v>1</v>
      </c>
      <c r="H24" s="1">
        <v>6</v>
      </c>
      <c r="I24" s="1"/>
      <c r="J24" s="29"/>
      <c r="K24" s="17">
        <f t="shared" si="0"/>
        <v>3</v>
      </c>
      <c r="L24" s="18">
        <f t="shared" si="1"/>
        <v>19</v>
      </c>
      <c r="M24" s="35">
        <v>1</v>
      </c>
      <c r="N24" s="1">
        <v>13</v>
      </c>
      <c r="O24" s="1">
        <v>1</v>
      </c>
      <c r="P24" s="1">
        <v>8</v>
      </c>
      <c r="Q24" s="1">
        <v>1</v>
      </c>
      <c r="R24" s="1">
        <v>8</v>
      </c>
      <c r="S24" s="1">
        <v>1</v>
      </c>
      <c r="T24" s="1">
        <v>6</v>
      </c>
      <c r="U24" s="1">
        <v>1</v>
      </c>
      <c r="V24" s="29">
        <v>10</v>
      </c>
      <c r="W24" s="17">
        <f t="shared" si="2"/>
        <v>5</v>
      </c>
      <c r="X24" s="18">
        <f t="shared" si="3"/>
        <v>45</v>
      </c>
      <c r="Y24" s="35">
        <v>1</v>
      </c>
      <c r="Z24" s="1">
        <v>8</v>
      </c>
      <c r="AA24" s="1">
        <v>1</v>
      </c>
      <c r="AB24" s="29">
        <v>6</v>
      </c>
      <c r="AC24" s="17">
        <f t="shared" si="4"/>
        <v>2</v>
      </c>
      <c r="AD24" s="18">
        <f t="shared" si="5"/>
        <v>14</v>
      </c>
      <c r="AE24" s="34">
        <f t="shared" si="6"/>
        <v>10</v>
      </c>
      <c r="AF24" s="4">
        <v>9</v>
      </c>
      <c r="AG24" s="16">
        <f t="shared" si="7"/>
        <v>78</v>
      </c>
    </row>
    <row r="25" spans="1:33" ht="15.75">
      <c r="A25" s="17">
        <v>18</v>
      </c>
      <c r="B25" s="1" t="s">
        <v>13</v>
      </c>
      <c r="C25" s="1">
        <v>1</v>
      </c>
      <c r="D25" s="1">
        <v>21</v>
      </c>
      <c r="E25" s="1">
        <v>1</v>
      </c>
      <c r="F25" s="1">
        <v>22</v>
      </c>
      <c r="G25" s="1">
        <v>1</v>
      </c>
      <c r="H25" s="1">
        <v>23</v>
      </c>
      <c r="I25" s="1">
        <v>1</v>
      </c>
      <c r="J25" s="29">
        <v>13</v>
      </c>
      <c r="K25" s="17">
        <f t="shared" si="0"/>
        <v>4</v>
      </c>
      <c r="L25" s="18">
        <f t="shared" si="1"/>
        <v>79</v>
      </c>
      <c r="M25" s="35">
        <v>1</v>
      </c>
      <c r="N25" s="1">
        <v>13</v>
      </c>
      <c r="O25" s="1">
        <v>1</v>
      </c>
      <c r="P25" s="1">
        <v>12</v>
      </c>
      <c r="Q25" s="1">
        <v>1</v>
      </c>
      <c r="R25" s="1">
        <v>19</v>
      </c>
      <c r="S25" s="1">
        <v>1</v>
      </c>
      <c r="T25" s="1">
        <v>22</v>
      </c>
      <c r="U25" s="1">
        <v>1</v>
      </c>
      <c r="V25" s="29">
        <v>13</v>
      </c>
      <c r="W25" s="17">
        <f t="shared" si="2"/>
        <v>5</v>
      </c>
      <c r="X25" s="18">
        <f t="shared" si="3"/>
        <v>79</v>
      </c>
      <c r="Y25" s="35">
        <v>1</v>
      </c>
      <c r="Z25" s="1">
        <v>27</v>
      </c>
      <c r="AA25" s="1">
        <v>1</v>
      </c>
      <c r="AB25" s="29">
        <v>17</v>
      </c>
      <c r="AC25" s="17">
        <f t="shared" si="4"/>
        <v>2</v>
      </c>
      <c r="AD25" s="18">
        <f t="shared" si="5"/>
        <v>44</v>
      </c>
      <c r="AE25" s="34">
        <f t="shared" si="6"/>
        <v>11</v>
      </c>
      <c r="AF25" s="4">
        <v>11</v>
      </c>
      <c r="AG25" s="16">
        <f t="shared" si="7"/>
        <v>202</v>
      </c>
    </row>
    <row r="26" spans="1:33" ht="15.75">
      <c r="A26" s="17">
        <v>19</v>
      </c>
      <c r="B26" s="1" t="s">
        <v>10</v>
      </c>
      <c r="C26" s="1">
        <v>1</v>
      </c>
      <c r="D26" s="1">
        <v>18</v>
      </c>
      <c r="E26" s="1">
        <v>1</v>
      </c>
      <c r="F26" s="1">
        <v>23</v>
      </c>
      <c r="G26" s="1">
        <v>1</v>
      </c>
      <c r="H26" s="1">
        <v>21</v>
      </c>
      <c r="I26" s="1">
        <v>1</v>
      </c>
      <c r="J26" s="29">
        <v>15</v>
      </c>
      <c r="K26" s="17">
        <f t="shared" si="0"/>
        <v>4</v>
      </c>
      <c r="L26" s="18">
        <f t="shared" si="1"/>
        <v>77</v>
      </c>
      <c r="M26" s="35">
        <v>1</v>
      </c>
      <c r="N26" s="1">
        <v>21</v>
      </c>
      <c r="O26" s="1">
        <v>1</v>
      </c>
      <c r="P26" s="1">
        <v>29</v>
      </c>
      <c r="Q26" s="1">
        <v>1</v>
      </c>
      <c r="R26" s="1">
        <v>31</v>
      </c>
      <c r="S26" s="1">
        <v>2</v>
      </c>
      <c r="T26" s="1">
        <v>35</v>
      </c>
      <c r="U26" s="1">
        <v>1</v>
      </c>
      <c r="V26" s="29">
        <v>23</v>
      </c>
      <c r="W26" s="17">
        <f t="shared" si="2"/>
        <v>6</v>
      </c>
      <c r="X26" s="18">
        <f t="shared" si="3"/>
        <v>139</v>
      </c>
      <c r="Y26" s="35">
        <v>1</v>
      </c>
      <c r="Z26" s="1">
        <v>8</v>
      </c>
      <c r="AA26" s="1">
        <v>1</v>
      </c>
      <c r="AB26" s="29">
        <v>26</v>
      </c>
      <c r="AC26" s="17">
        <f t="shared" si="4"/>
        <v>2</v>
      </c>
      <c r="AD26" s="18">
        <f t="shared" si="5"/>
        <v>34</v>
      </c>
      <c r="AE26" s="34">
        <f t="shared" si="6"/>
        <v>12</v>
      </c>
      <c r="AF26" s="4">
        <v>12</v>
      </c>
      <c r="AG26" s="16">
        <f t="shared" si="7"/>
        <v>250</v>
      </c>
    </row>
    <row r="27" spans="1:33" ht="15.75">
      <c r="A27" s="17">
        <v>20</v>
      </c>
      <c r="B27" s="1" t="s">
        <v>26</v>
      </c>
      <c r="C27" s="1">
        <v>1</v>
      </c>
      <c r="D27" s="1">
        <v>13</v>
      </c>
      <c r="E27" s="1">
        <v>1</v>
      </c>
      <c r="F27" s="1">
        <v>11</v>
      </c>
      <c r="G27" s="1">
        <v>1</v>
      </c>
      <c r="H27" s="1">
        <v>20</v>
      </c>
      <c r="I27" s="1">
        <v>1</v>
      </c>
      <c r="J27" s="29">
        <v>15</v>
      </c>
      <c r="K27" s="17">
        <f t="shared" si="0"/>
        <v>4</v>
      </c>
      <c r="L27" s="18">
        <f t="shared" si="1"/>
        <v>59</v>
      </c>
      <c r="M27" s="35">
        <v>1</v>
      </c>
      <c r="N27" s="1">
        <v>21</v>
      </c>
      <c r="O27" s="1">
        <v>1</v>
      </c>
      <c r="P27" s="1">
        <v>16</v>
      </c>
      <c r="Q27" s="1">
        <v>1</v>
      </c>
      <c r="R27" s="1">
        <v>16</v>
      </c>
      <c r="S27" s="1">
        <v>1</v>
      </c>
      <c r="T27" s="1">
        <v>20</v>
      </c>
      <c r="U27" s="1">
        <v>2</v>
      </c>
      <c r="V27" s="29">
        <v>31</v>
      </c>
      <c r="W27" s="17">
        <f t="shared" si="2"/>
        <v>6</v>
      </c>
      <c r="X27" s="18">
        <f t="shared" si="3"/>
        <v>104</v>
      </c>
      <c r="Y27" s="35">
        <v>1</v>
      </c>
      <c r="Z27" s="1">
        <v>10</v>
      </c>
      <c r="AA27" s="1">
        <v>1</v>
      </c>
      <c r="AB27" s="29">
        <v>19</v>
      </c>
      <c r="AC27" s="17">
        <f t="shared" si="4"/>
        <v>2</v>
      </c>
      <c r="AD27" s="18">
        <f t="shared" si="5"/>
        <v>29</v>
      </c>
      <c r="AE27" s="34">
        <f t="shared" si="6"/>
        <v>12</v>
      </c>
      <c r="AF27" s="4">
        <v>12</v>
      </c>
      <c r="AG27" s="16">
        <f t="shared" si="7"/>
        <v>192</v>
      </c>
    </row>
    <row r="28" spans="1:33" ht="15.75">
      <c r="A28" s="17">
        <v>21</v>
      </c>
      <c r="B28" s="1" t="s">
        <v>15</v>
      </c>
      <c r="C28" s="1">
        <v>1</v>
      </c>
      <c r="D28" s="1">
        <v>27</v>
      </c>
      <c r="E28" s="1">
        <v>1</v>
      </c>
      <c r="F28" s="1">
        <v>20</v>
      </c>
      <c r="G28" s="1">
        <v>1</v>
      </c>
      <c r="H28" s="1">
        <v>23</v>
      </c>
      <c r="I28" s="1">
        <v>1</v>
      </c>
      <c r="J28" s="29">
        <v>20</v>
      </c>
      <c r="K28" s="17">
        <f t="shared" si="0"/>
        <v>4</v>
      </c>
      <c r="L28" s="18">
        <f t="shared" si="1"/>
        <v>90</v>
      </c>
      <c r="M28" s="35">
        <v>1</v>
      </c>
      <c r="N28" s="1">
        <v>22</v>
      </c>
      <c r="O28" s="1">
        <v>2</v>
      </c>
      <c r="P28" s="1">
        <v>36</v>
      </c>
      <c r="Q28" s="1">
        <v>1</v>
      </c>
      <c r="R28" s="1">
        <v>22</v>
      </c>
      <c r="S28" s="1">
        <v>2</v>
      </c>
      <c r="T28" s="1">
        <v>59</v>
      </c>
      <c r="U28" s="1">
        <v>1</v>
      </c>
      <c r="V28" s="29">
        <v>28</v>
      </c>
      <c r="W28" s="17">
        <f t="shared" si="2"/>
        <v>7</v>
      </c>
      <c r="X28" s="18">
        <f t="shared" si="3"/>
        <v>167</v>
      </c>
      <c r="Y28" s="35">
        <v>1</v>
      </c>
      <c r="Z28" s="1">
        <v>22</v>
      </c>
      <c r="AA28" s="1">
        <v>1</v>
      </c>
      <c r="AB28" s="29">
        <v>27</v>
      </c>
      <c r="AC28" s="17">
        <f t="shared" si="4"/>
        <v>2</v>
      </c>
      <c r="AD28" s="18">
        <f t="shared" si="5"/>
        <v>49</v>
      </c>
      <c r="AE28" s="34">
        <f t="shared" si="6"/>
        <v>13</v>
      </c>
      <c r="AF28" s="4">
        <v>13</v>
      </c>
      <c r="AG28" s="16">
        <f t="shared" si="7"/>
        <v>306</v>
      </c>
    </row>
    <row r="29" spans="1:33" ht="15.75">
      <c r="A29" s="17">
        <v>22</v>
      </c>
      <c r="B29" s="1" t="s">
        <v>16</v>
      </c>
      <c r="C29" s="1">
        <v>1</v>
      </c>
      <c r="D29" s="1">
        <v>13</v>
      </c>
      <c r="E29" s="1">
        <v>1</v>
      </c>
      <c r="F29" s="1">
        <v>12</v>
      </c>
      <c r="G29" s="1">
        <v>1</v>
      </c>
      <c r="H29" s="1">
        <v>15</v>
      </c>
      <c r="I29" s="1"/>
      <c r="J29" s="29"/>
      <c r="K29" s="17">
        <f t="shared" si="0"/>
        <v>3</v>
      </c>
      <c r="L29" s="18">
        <f t="shared" si="1"/>
        <v>40</v>
      </c>
      <c r="M29" s="35">
        <v>1</v>
      </c>
      <c r="N29" s="1">
        <v>27</v>
      </c>
      <c r="O29" s="1">
        <v>1</v>
      </c>
      <c r="P29" s="1">
        <v>18</v>
      </c>
      <c r="Q29" s="1">
        <v>1</v>
      </c>
      <c r="R29" s="1">
        <v>20</v>
      </c>
      <c r="S29" s="1">
        <v>1</v>
      </c>
      <c r="T29" s="1">
        <v>18</v>
      </c>
      <c r="U29" s="1">
        <v>2</v>
      </c>
      <c r="V29" s="29">
        <v>42</v>
      </c>
      <c r="W29" s="17">
        <f t="shared" si="2"/>
        <v>6</v>
      </c>
      <c r="X29" s="18">
        <f t="shared" si="3"/>
        <v>125</v>
      </c>
      <c r="Y29" s="35">
        <v>1</v>
      </c>
      <c r="Z29" s="1">
        <v>16</v>
      </c>
      <c r="AA29" s="1">
        <v>1</v>
      </c>
      <c r="AB29" s="29">
        <v>23</v>
      </c>
      <c r="AC29" s="17">
        <f t="shared" si="4"/>
        <v>2</v>
      </c>
      <c r="AD29" s="18">
        <f t="shared" si="5"/>
        <v>39</v>
      </c>
      <c r="AE29" s="34">
        <f t="shared" si="6"/>
        <v>11</v>
      </c>
      <c r="AF29" s="4">
        <v>11</v>
      </c>
      <c r="AG29" s="16">
        <f t="shared" si="7"/>
        <v>204</v>
      </c>
    </row>
    <row r="30" spans="1:33" ht="15.75">
      <c r="A30" s="17">
        <v>23</v>
      </c>
      <c r="B30" s="1" t="s">
        <v>60</v>
      </c>
      <c r="C30" s="1">
        <v>1</v>
      </c>
      <c r="D30" s="1">
        <v>5</v>
      </c>
      <c r="E30" s="1">
        <v>1</v>
      </c>
      <c r="F30" s="1">
        <v>6</v>
      </c>
      <c r="G30" s="1">
        <v>1</v>
      </c>
      <c r="H30" s="1">
        <v>9</v>
      </c>
      <c r="I30" s="1"/>
      <c r="J30" s="29"/>
      <c r="K30" s="17">
        <f t="shared" si="0"/>
        <v>3</v>
      </c>
      <c r="L30" s="18">
        <f t="shared" si="1"/>
        <v>20</v>
      </c>
      <c r="M30" s="35">
        <v>1</v>
      </c>
      <c r="N30" s="1">
        <v>8</v>
      </c>
      <c r="O30" s="1">
        <v>1</v>
      </c>
      <c r="P30" s="1">
        <v>19</v>
      </c>
      <c r="Q30" s="1">
        <v>1</v>
      </c>
      <c r="R30" s="1">
        <v>8</v>
      </c>
      <c r="S30" s="1">
        <v>1</v>
      </c>
      <c r="T30" s="1">
        <v>8</v>
      </c>
      <c r="U30" s="1">
        <v>1</v>
      </c>
      <c r="V30" s="29">
        <v>10</v>
      </c>
      <c r="W30" s="17">
        <f t="shared" si="2"/>
        <v>5</v>
      </c>
      <c r="X30" s="18">
        <f t="shared" si="3"/>
        <v>53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8</v>
      </c>
      <c r="AF30" s="4">
        <v>7</v>
      </c>
      <c r="AG30" s="16">
        <f t="shared" si="7"/>
        <v>73</v>
      </c>
    </row>
    <row r="31" spans="1:33" ht="15.75">
      <c r="A31" s="17">
        <v>24</v>
      </c>
      <c r="B31" s="1" t="s">
        <v>61</v>
      </c>
      <c r="C31" s="1">
        <v>1</v>
      </c>
      <c r="D31" s="1">
        <v>6</v>
      </c>
      <c r="E31" s="1">
        <v>1</v>
      </c>
      <c r="F31" s="1">
        <v>9</v>
      </c>
      <c r="G31" s="1">
        <v>1</v>
      </c>
      <c r="H31" s="1">
        <v>9</v>
      </c>
      <c r="I31" s="1"/>
      <c r="J31" s="29"/>
      <c r="K31" s="17">
        <f t="shared" si="0"/>
        <v>3</v>
      </c>
      <c r="L31" s="18">
        <f t="shared" si="1"/>
        <v>24</v>
      </c>
      <c r="M31" s="35">
        <v>1</v>
      </c>
      <c r="N31" s="1">
        <v>10</v>
      </c>
      <c r="O31" s="1">
        <v>1</v>
      </c>
      <c r="P31" s="1">
        <v>7</v>
      </c>
      <c r="Q31" s="1">
        <v>1</v>
      </c>
      <c r="R31" s="1">
        <v>9</v>
      </c>
      <c r="S31" s="1">
        <v>1</v>
      </c>
      <c r="T31" s="1">
        <v>17</v>
      </c>
      <c r="U31" s="1">
        <v>1</v>
      </c>
      <c r="V31" s="29">
        <v>12</v>
      </c>
      <c r="W31" s="17">
        <f t="shared" si="2"/>
        <v>5</v>
      </c>
      <c r="X31" s="18">
        <f t="shared" si="3"/>
        <v>55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8</v>
      </c>
      <c r="AF31" s="4">
        <v>7</v>
      </c>
      <c r="AG31" s="16">
        <f t="shared" si="7"/>
        <v>79</v>
      </c>
    </row>
    <row r="32" spans="1:33" ht="15.75">
      <c r="A32" s="17">
        <v>25</v>
      </c>
      <c r="B32" s="1" t="s">
        <v>17</v>
      </c>
      <c r="C32" s="1">
        <v>1</v>
      </c>
      <c r="D32" s="1">
        <v>5</v>
      </c>
      <c r="E32" s="1">
        <v>1</v>
      </c>
      <c r="F32" s="1">
        <v>5</v>
      </c>
      <c r="G32" s="1">
        <v>1</v>
      </c>
      <c r="H32" s="1">
        <v>7</v>
      </c>
      <c r="I32" s="1">
        <v>1</v>
      </c>
      <c r="J32" s="29">
        <v>11</v>
      </c>
      <c r="K32" s="17">
        <f t="shared" si="0"/>
        <v>4</v>
      </c>
      <c r="L32" s="18">
        <f t="shared" si="1"/>
        <v>28</v>
      </c>
      <c r="M32" s="35">
        <v>1</v>
      </c>
      <c r="N32" s="1">
        <v>5</v>
      </c>
      <c r="O32" s="1">
        <v>1</v>
      </c>
      <c r="P32" s="1">
        <v>6</v>
      </c>
      <c r="Q32" s="1">
        <v>1</v>
      </c>
      <c r="R32" s="1">
        <v>6</v>
      </c>
      <c r="S32" s="1"/>
      <c r="T32" s="1">
        <v>3</v>
      </c>
      <c r="U32" s="1">
        <v>1</v>
      </c>
      <c r="V32" s="29">
        <v>8</v>
      </c>
      <c r="W32" s="17">
        <f t="shared" si="2"/>
        <v>4</v>
      </c>
      <c r="X32" s="18">
        <f t="shared" si="3"/>
        <v>28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v>6</v>
      </c>
      <c r="AG32" s="16">
        <f t="shared" si="7"/>
        <v>56</v>
      </c>
    </row>
    <row r="33" spans="1:33" ht="15.75">
      <c r="A33" s="17">
        <v>26</v>
      </c>
      <c r="B33" s="1" t="s">
        <v>55</v>
      </c>
      <c r="C33" s="1">
        <v>1</v>
      </c>
      <c r="D33" s="1">
        <v>1</v>
      </c>
      <c r="E33" s="1">
        <v>1</v>
      </c>
      <c r="F33" s="1">
        <v>5</v>
      </c>
      <c r="G33" s="1">
        <v>1</v>
      </c>
      <c r="H33" s="1">
        <v>6</v>
      </c>
      <c r="I33" s="1"/>
      <c r="J33" s="29"/>
      <c r="K33" s="17">
        <f t="shared" si="0"/>
        <v>3</v>
      </c>
      <c r="L33" s="18">
        <f t="shared" si="1"/>
        <v>12</v>
      </c>
      <c r="M33" s="35">
        <v>1</v>
      </c>
      <c r="N33" s="1">
        <v>5</v>
      </c>
      <c r="O33" s="1"/>
      <c r="P33" s="1">
        <v>3</v>
      </c>
      <c r="Q33" s="1"/>
      <c r="R33" s="1">
        <v>3</v>
      </c>
      <c r="S33" s="1"/>
      <c r="T33" s="1">
        <v>4</v>
      </c>
      <c r="U33" s="1"/>
      <c r="V33" s="29">
        <v>2</v>
      </c>
      <c r="W33" s="17">
        <f t="shared" si="2"/>
        <v>1</v>
      </c>
      <c r="X33" s="18">
        <f t="shared" si="3"/>
        <v>17</v>
      </c>
      <c r="Y33" s="35"/>
      <c r="Z33" s="1"/>
      <c r="AA33" s="1"/>
      <c r="AB33" s="29"/>
      <c r="AC33" s="17">
        <f t="shared" si="4"/>
        <v>0</v>
      </c>
      <c r="AD33" s="18">
        <f t="shared" si="5"/>
        <v>0</v>
      </c>
      <c r="AE33" s="34">
        <f t="shared" si="6"/>
        <v>4</v>
      </c>
      <c r="AF33" s="4">
        <v>2</v>
      </c>
      <c r="AG33" s="16">
        <f t="shared" si="7"/>
        <v>29</v>
      </c>
    </row>
    <row r="34" spans="1:33" ht="15.75">
      <c r="A34" s="17">
        <v>27</v>
      </c>
      <c r="B34" s="1" t="s">
        <v>18</v>
      </c>
      <c r="C34" s="1">
        <v>1</v>
      </c>
      <c r="D34" s="1">
        <v>7</v>
      </c>
      <c r="E34" s="1">
        <v>1</v>
      </c>
      <c r="F34" s="1">
        <v>8</v>
      </c>
      <c r="G34" s="1">
        <v>1</v>
      </c>
      <c r="H34" s="1">
        <v>14</v>
      </c>
      <c r="I34" s="1"/>
      <c r="J34" s="29"/>
      <c r="K34" s="17">
        <f t="shared" si="0"/>
        <v>3</v>
      </c>
      <c r="L34" s="18">
        <f t="shared" si="1"/>
        <v>29</v>
      </c>
      <c r="M34" s="35">
        <v>1</v>
      </c>
      <c r="N34" s="1">
        <v>14</v>
      </c>
      <c r="O34" s="1">
        <v>1</v>
      </c>
      <c r="P34" s="1">
        <v>9</v>
      </c>
      <c r="Q34" s="1">
        <v>1</v>
      </c>
      <c r="R34" s="1">
        <v>11</v>
      </c>
      <c r="S34" s="1">
        <v>1</v>
      </c>
      <c r="T34" s="1">
        <v>10</v>
      </c>
      <c r="U34" s="1">
        <v>1</v>
      </c>
      <c r="V34" s="29">
        <v>5</v>
      </c>
      <c r="W34" s="17">
        <f t="shared" si="2"/>
        <v>5</v>
      </c>
      <c r="X34" s="18">
        <f t="shared" si="3"/>
        <v>49</v>
      </c>
      <c r="Y34" s="35"/>
      <c r="Z34" s="1"/>
      <c r="AA34" s="1"/>
      <c r="AB34" s="29"/>
      <c r="AC34" s="17">
        <f t="shared" si="4"/>
        <v>0</v>
      </c>
      <c r="AD34" s="18">
        <f t="shared" si="5"/>
        <v>0</v>
      </c>
      <c r="AE34" s="34">
        <f t="shared" si="6"/>
        <v>8</v>
      </c>
      <c r="AF34" s="4">
        <v>7</v>
      </c>
      <c r="AG34" s="16">
        <f t="shared" si="7"/>
        <v>78</v>
      </c>
    </row>
    <row r="35" spans="1:33" ht="15.75">
      <c r="A35" s="17">
        <v>28</v>
      </c>
      <c r="B35" s="1" t="s">
        <v>29</v>
      </c>
      <c r="C35" s="1"/>
      <c r="D35" s="1"/>
      <c r="E35" s="1"/>
      <c r="F35" s="1"/>
      <c r="G35" s="1"/>
      <c r="H35" s="1"/>
      <c r="I35" s="1"/>
      <c r="J35" s="29"/>
      <c r="K35" s="17">
        <f t="shared" si="0"/>
        <v>0</v>
      </c>
      <c r="L35" s="18">
        <f t="shared" si="1"/>
        <v>0</v>
      </c>
      <c r="M35" s="35"/>
      <c r="N35" s="1"/>
      <c r="O35" s="1"/>
      <c r="P35" s="1"/>
      <c r="Q35" s="1"/>
      <c r="R35" s="1"/>
      <c r="S35" s="1"/>
      <c r="T35" s="1"/>
      <c r="U35" s="1"/>
      <c r="V35" s="29"/>
      <c r="W35" s="17">
        <f t="shared" si="2"/>
        <v>0</v>
      </c>
      <c r="X35" s="18">
        <f t="shared" si="3"/>
        <v>0</v>
      </c>
      <c r="Y35" s="35"/>
      <c r="Z35" s="1"/>
      <c r="AA35" s="1"/>
      <c r="AB35" s="29"/>
      <c r="AC35" s="17">
        <f t="shared" si="4"/>
        <v>0</v>
      </c>
      <c r="AD35" s="18">
        <f t="shared" si="5"/>
        <v>0</v>
      </c>
      <c r="AE35" s="34">
        <f t="shared" si="6"/>
        <v>0</v>
      </c>
      <c r="AF35" s="4"/>
      <c r="AG35" s="16">
        <f t="shared" si="7"/>
        <v>0</v>
      </c>
    </row>
    <row r="36" spans="1:33" ht="15.75">
      <c r="A36" s="17">
        <v>29</v>
      </c>
      <c r="B36" s="1" t="s">
        <v>23</v>
      </c>
      <c r="C36" s="1">
        <v>1</v>
      </c>
      <c r="D36" s="1">
        <v>11</v>
      </c>
      <c r="E36" s="1">
        <v>1</v>
      </c>
      <c r="F36" s="1">
        <v>5</v>
      </c>
      <c r="G36" s="1">
        <v>1</v>
      </c>
      <c r="H36" s="1">
        <v>10</v>
      </c>
      <c r="I36" s="1">
        <v>1</v>
      </c>
      <c r="J36" s="29">
        <v>5</v>
      </c>
      <c r="K36" s="17">
        <f t="shared" si="0"/>
        <v>4</v>
      </c>
      <c r="L36" s="18">
        <f t="shared" si="1"/>
        <v>31</v>
      </c>
      <c r="M36" s="35">
        <v>1</v>
      </c>
      <c r="N36" s="1">
        <v>8</v>
      </c>
      <c r="O36" s="1">
        <v>1</v>
      </c>
      <c r="P36" s="1">
        <v>9</v>
      </c>
      <c r="Q36" s="1">
        <v>1</v>
      </c>
      <c r="R36" s="1">
        <v>18</v>
      </c>
      <c r="S36" s="1">
        <v>1</v>
      </c>
      <c r="T36" s="1">
        <v>7</v>
      </c>
      <c r="U36" s="1">
        <v>1</v>
      </c>
      <c r="V36" s="29">
        <v>18</v>
      </c>
      <c r="W36" s="17">
        <f t="shared" si="2"/>
        <v>5</v>
      </c>
      <c r="X36" s="18">
        <f t="shared" si="3"/>
        <v>60</v>
      </c>
      <c r="Y36" s="35"/>
      <c r="Z36" s="1"/>
      <c r="AA36" s="1"/>
      <c r="AB36" s="29"/>
      <c r="AC36" s="17">
        <f t="shared" si="4"/>
        <v>0</v>
      </c>
      <c r="AD36" s="18">
        <f t="shared" si="5"/>
        <v>0</v>
      </c>
      <c r="AE36" s="34">
        <f t="shared" si="6"/>
        <v>9</v>
      </c>
      <c r="AF36" s="4">
        <v>7</v>
      </c>
      <c r="AG36" s="16">
        <f t="shared" si="7"/>
        <v>91</v>
      </c>
    </row>
    <row r="37" spans="1:33" ht="15.75">
      <c r="A37" s="17">
        <v>30</v>
      </c>
      <c r="B37" s="1" t="s">
        <v>25</v>
      </c>
      <c r="C37" s="1">
        <v>1</v>
      </c>
      <c r="D37" s="1">
        <v>6</v>
      </c>
      <c r="E37" s="1">
        <v>1</v>
      </c>
      <c r="F37" s="1">
        <v>1</v>
      </c>
      <c r="G37" s="1">
        <v>1</v>
      </c>
      <c r="H37" s="1">
        <v>6</v>
      </c>
      <c r="I37" s="1"/>
      <c r="J37" s="29"/>
      <c r="K37" s="17">
        <f t="shared" si="0"/>
        <v>3</v>
      </c>
      <c r="L37" s="18">
        <f t="shared" si="1"/>
        <v>13</v>
      </c>
      <c r="M37" s="35">
        <v>1</v>
      </c>
      <c r="N37" s="1">
        <v>5</v>
      </c>
      <c r="O37" s="1">
        <v>1</v>
      </c>
      <c r="P37" s="1">
        <v>7</v>
      </c>
      <c r="Q37" s="1">
        <v>1</v>
      </c>
      <c r="R37" s="1">
        <v>5</v>
      </c>
      <c r="S37" s="1">
        <v>1</v>
      </c>
      <c r="T37" s="1">
        <v>7</v>
      </c>
      <c r="U37" s="1"/>
      <c r="V37" s="29"/>
      <c r="W37" s="17">
        <f t="shared" si="2"/>
        <v>4</v>
      </c>
      <c r="X37" s="18">
        <f t="shared" si="3"/>
        <v>24</v>
      </c>
      <c r="Y37" s="35"/>
      <c r="Z37" s="1"/>
      <c r="AA37" s="1"/>
      <c r="AB37" s="29"/>
      <c r="AC37" s="17">
        <f t="shared" si="4"/>
        <v>0</v>
      </c>
      <c r="AD37" s="18">
        <f t="shared" si="5"/>
        <v>0</v>
      </c>
      <c r="AE37" s="34">
        <f t="shared" si="6"/>
        <v>7</v>
      </c>
      <c r="AF37" s="4">
        <v>5</v>
      </c>
      <c r="AG37" s="16">
        <f t="shared" si="7"/>
        <v>37</v>
      </c>
    </row>
    <row r="38" spans="1:33" ht="15.75">
      <c r="A38" s="17">
        <v>31</v>
      </c>
      <c r="B38" s="1" t="s">
        <v>56</v>
      </c>
      <c r="C38" s="1"/>
      <c r="D38" s="1"/>
      <c r="E38" s="1"/>
      <c r="F38" s="1"/>
      <c r="G38" s="1"/>
      <c r="H38" s="1"/>
      <c r="I38" s="1"/>
      <c r="J38" s="29"/>
      <c r="K38" s="17">
        <f t="shared" si="0"/>
        <v>0</v>
      </c>
      <c r="L38" s="18">
        <f t="shared" si="1"/>
        <v>0</v>
      </c>
      <c r="M38" s="35"/>
      <c r="N38" s="1"/>
      <c r="O38" s="1"/>
      <c r="P38" s="1"/>
      <c r="Q38" s="1"/>
      <c r="R38" s="1"/>
      <c r="S38" s="1"/>
      <c r="T38" s="1"/>
      <c r="U38" s="1"/>
      <c r="V38" s="29"/>
      <c r="W38" s="17">
        <f t="shared" si="2"/>
        <v>0</v>
      </c>
      <c r="X38" s="18">
        <f t="shared" si="3"/>
        <v>0</v>
      </c>
      <c r="Y38" s="35"/>
      <c r="Z38" s="1"/>
      <c r="AA38" s="1"/>
      <c r="AB38" s="29"/>
      <c r="AC38" s="17">
        <f t="shared" si="4"/>
        <v>0</v>
      </c>
      <c r="AD38" s="18">
        <f t="shared" si="5"/>
        <v>0</v>
      </c>
      <c r="AE38" s="34">
        <f t="shared" si="6"/>
        <v>0</v>
      </c>
      <c r="AF38" s="4"/>
      <c r="AG38" s="16">
        <f t="shared" si="7"/>
        <v>0</v>
      </c>
    </row>
    <row r="39" spans="1:33" ht="15.75">
      <c r="A39" s="17">
        <v>32</v>
      </c>
      <c r="B39" s="1" t="s">
        <v>59</v>
      </c>
      <c r="C39" s="1">
        <v>1</v>
      </c>
      <c r="D39" s="1">
        <v>7</v>
      </c>
      <c r="E39" s="1">
        <v>1</v>
      </c>
      <c r="F39" s="1">
        <v>9</v>
      </c>
      <c r="G39" s="1">
        <v>1</v>
      </c>
      <c r="H39" s="1">
        <v>12</v>
      </c>
      <c r="I39" s="1"/>
      <c r="J39" s="29"/>
      <c r="K39" s="17">
        <f t="shared" si="0"/>
        <v>3</v>
      </c>
      <c r="L39" s="18">
        <f t="shared" si="1"/>
        <v>28</v>
      </c>
      <c r="M39" s="35">
        <v>1</v>
      </c>
      <c r="N39" s="1">
        <v>19</v>
      </c>
      <c r="O39" s="1">
        <v>1</v>
      </c>
      <c r="P39" s="1">
        <v>13</v>
      </c>
      <c r="Q39" s="1">
        <v>1</v>
      </c>
      <c r="R39" s="1">
        <v>13</v>
      </c>
      <c r="S39" s="1">
        <v>1</v>
      </c>
      <c r="T39" s="1">
        <v>8</v>
      </c>
      <c r="U39" s="1">
        <v>1</v>
      </c>
      <c r="V39" s="29">
        <v>11</v>
      </c>
      <c r="W39" s="17">
        <f t="shared" si="2"/>
        <v>5</v>
      </c>
      <c r="X39" s="18">
        <f t="shared" si="3"/>
        <v>64</v>
      </c>
      <c r="Y39" s="35"/>
      <c r="Z39" s="1"/>
      <c r="AA39" s="1"/>
      <c r="AB39" s="29"/>
      <c r="AC39" s="17">
        <f t="shared" si="4"/>
        <v>0</v>
      </c>
      <c r="AD39" s="18">
        <f t="shared" si="5"/>
        <v>0</v>
      </c>
      <c r="AE39" s="34">
        <f t="shared" si="6"/>
        <v>8</v>
      </c>
      <c r="AF39" s="4">
        <v>7</v>
      </c>
      <c r="AG39" s="16">
        <f t="shared" si="7"/>
        <v>92</v>
      </c>
    </row>
    <row r="40" spans="1:33" ht="15.75">
      <c r="A40" s="17">
        <v>33</v>
      </c>
      <c r="B40" s="1" t="s">
        <v>27</v>
      </c>
      <c r="C40" s="1">
        <v>1</v>
      </c>
      <c r="D40" s="1">
        <v>8</v>
      </c>
      <c r="E40" s="1">
        <v>1</v>
      </c>
      <c r="F40" s="1">
        <v>7</v>
      </c>
      <c r="G40" s="1">
        <v>1</v>
      </c>
      <c r="H40" s="1">
        <v>10</v>
      </c>
      <c r="I40" s="1"/>
      <c r="J40" s="29"/>
      <c r="K40" s="17">
        <f t="shared" si="0"/>
        <v>3</v>
      </c>
      <c r="L40" s="18">
        <f t="shared" si="1"/>
        <v>25</v>
      </c>
      <c r="M40" s="35">
        <v>1</v>
      </c>
      <c r="N40" s="1">
        <v>10</v>
      </c>
      <c r="O40" s="1">
        <v>1</v>
      </c>
      <c r="P40" s="1">
        <v>13</v>
      </c>
      <c r="Q40" s="1">
        <v>1</v>
      </c>
      <c r="R40" s="1">
        <v>11</v>
      </c>
      <c r="S40" s="1">
        <v>1</v>
      </c>
      <c r="T40" s="1">
        <v>7</v>
      </c>
      <c r="U40" s="1">
        <v>1</v>
      </c>
      <c r="V40" s="29">
        <v>8</v>
      </c>
      <c r="W40" s="17">
        <f t="shared" si="2"/>
        <v>5</v>
      </c>
      <c r="X40" s="18">
        <f t="shared" si="3"/>
        <v>49</v>
      </c>
      <c r="Y40" s="35"/>
      <c r="Z40" s="1"/>
      <c r="AA40" s="1"/>
      <c r="AB40" s="29"/>
      <c r="AC40" s="17">
        <f t="shared" si="4"/>
        <v>0</v>
      </c>
      <c r="AD40" s="18">
        <f t="shared" si="5"/>
        <v>0</v>
      </c>
      <c r="AE40" s="34">
        <f t="shared" si="6"/>
        <v>8</v>
      </c>
      <c r="AF40" s="4">
        <v>7</v>
      </c>
      <c r="AG40" s="16">
        <f t="shared" si="7"/>
        <v>74</v>
      </c>
    </row>
    <row r="41" spans="1:33" ht="15.75">
      <c r="A41" s="17">
        <v>34</v>
      </c>
      <c r="B41" s="1" t="s">
        <v>32</v>
      </c>
      <c r="C41" s="1"/>
      <c r="D41" s="1"/>
      <c r="E41" s="1"/>
      <c r="F41" s="1"/>
      <c r="G41" s="1"/>
      <c r="H41" s="1"/>
      <c r="I41" s="1"/>
      <c r="J41" s="29"/>
      <c r="K41" s="17">
        <f t="shared" si="0"/>
        <v>0</v>
      </c>
      <c r="L41" s="18">
        <f t="shared" si="1"/>
        <v>0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4"/>
        <v>0</v>
      </c>
      <c r="AD41" s="18">
        <f t="shared" si="5"/>
        <v>0</v>
      </c>
      <c r="AE41" s="34">
        <f t="shared" si="6"/>
        <v>0</v>
      </c>
      <c r="AF41" s="4"/>
      <c r="AG41" s="16">
        <f t="shared" si="7"/>
        <v>0</v>
      </c>
    </row>
    <row r="42" spans="1:33" ht="15.75">
      <c r="A42" s="17">
        <v>35</v>
      </c>
      <c r="B42" s="1" t="s">
        <v>33</v>
      </c>
      <c r="C42" s="1">
        <v>1</v>
      </c>
      <c r="D42" s="1">
        <v>4</v>
      </c>
      <c r="E42" s="1">
        <v>1</v>
      </c>
      <c r="F42" s="1">
        <v>6</v>
      </c>
      <c r="G42" s="1">
        <v>1</v>
      </c>
      <c r="H42" s="1">
        <v>3</v>
      </c>
      <c r="I42" s="1"/>
      <c r="J42" s="29"/>
      <c r="K42" s="17">
        <f t="shared" si="0"/>
        <v>3</v>
      </c>
      <c r="L42" s="18">
        <f t="shared" si="1"/>
        <v>13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4"/>
        <v>0</v>
      </c>
      <c r="AD42" s="18">
        <f t="shared" si="5"/>
        <v>0</v>
      </c>
      <c r="AE42" s="34">
        <f t="shared" si="6"/>
        <v>3</v>
      </c>
      <c r="AF42" s="4">
        <v>1</v>
      </c>
      <c r="AG42" s="16">
        <f t="shared" si="7"/>
        <v>13</v>
      </c>
    </row>
    <row r="43" spans="1:33" ht="15.75">
      <c r="A43" s="17">
        <v>36</v>
      </c>
      <c r="B43" s="1" t="s">
        <v>57</v>
      </c>
      <c r="C43" s="1"/>
      <c r="D43" s="1"/>
      <c r="E43" s="1"/>
      <c r="F43" s="1"/>
      <c r="G43" s="1"/>
      <c r="H43" s="1"/>
      <c r="I43" s="1"/>
      <c r="J43" s="29"/>
      <c r="K43" s="17">
        <f t="shared" si="0"/>
        <v>0</v>
      </c>
      <c r="L43" s="18">
        <f t="shared" si="1"/>
        <v>0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4"/>
        <v>0</v>
      </c>
      <c r="AD43" s="18">
        <f t="shared" si="5"/>
        <v>0</v>
      </c>
      <c r="AE43" s="34">
        <f t="shared" si="6"/>
        <v>0</v>
      </c>
      <c r="AF43" s="4"/>
      <c r="AG43" s="16">
        <f t="shared" si="7"/>
        <v>0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4"/>
        <v>0</v>
      </c>
      <c r="AD44" s="18">
        <f t="shared" si="5"/>
        <v>0</v>
      </c>
      <c r="AE44" s="34">
        <f t="shared" si="6"/>
        <v>0</v>
      </c>
      <c r="AF44" s="6"/>
      <c r="AG44" s="16">
        <f t="shared" si="7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8" ref="C46:J46">C8+C9+C10+C11+C12+C13+C14+C15+C16+C17+C18+C19+C20+C21+C22+C23+C24+C25+C26+C27+C28+C29</f>
        <v>23</v>
      </c>
      <c r="D46" s="11">
        <f t="shared" si="8"/>
        <v>319</v>
      </c>
      <c r="E46" s="11">
        <f t="shared" si="8"/>
        <v>24</v>
      </c>
      <c r="F46" s="11">
        <f t="shared" si="8"/>
        <v>373</v>
      </c>
      <c r="G46" s="11">
        <f t="shared" si="8"/>
        <v>25</v>
      </c>
      <c r="H46" s="11">
        <f t="shared" si="8"/>
        <v>428</v>
      </c>
      <c r="I46" s="11">
        <f t="shared" si="8"/>
        <v>11</v>
      </c>
      <c r="J46" s="31">
        <f t="shared" si="8"/>
        <v>178</v>
      </c>
      <c r="K46" s="42">
        <f aca="true" t="shared" si="9" ref="K46:L48">C46+E46+G46+I46</f>
        <v>83</v>
      </c>
      <c r="L46" s="12">
        <f t="shared" si="9"/>
        <v>1298</v>
      </c>
      <c r="M46" s="37">
        <f aca="true" t="shared" si="10" ref="M46:W46">M8+M9+M10+M11+M12+M13+M14+M15+M16+M17+M18+M19+M20+M21+M22+M23+M24+M25+M26+M27+M28+M29</f>
        <v>23</v>
      </c>
      <c r="N46" s="11">
        <f t="shared" si="10"/>
        <v>407</v>
      </c>
      <c r="O46" s="11">
        <f t="shared" si="10"/>
        <v>26</v>
      </c>
      <c r="P46" s="11">
        <f t="shared" si="10"/>
        <v>451</v>
      </c>
      <c r="Q46" s="11">
        <f t="shared" si="10"/>
        <v>25</v>
      </c>
      <c r="R46" s="11">
        <f t="shared" si="10"/>
        <v>408</v>
      </c>
      <c r="S46" s="11">
        <f t="shared" si="10"/>
        <v>30</v>
      </c>
      <c r="T46" s="11">
        <f t="shared" si="10"/>
        <v>525</v>
      </c>
      <c r="U46" s="11">
        <f t="shared" si="10"/>
        <v>27</v>
      </c>
      <c r="V46" s="31">
        <f t="shared" si="10"/>
        <v>493</v>
      </c>
      <c r="W46" s="42">
        <f t="shared" si="10"/>
        <v>131</v>
      </c>
      <c r="X46" s="12">
        <f>N46+P46+R46+T46+V46</f>
        <v>2284</v>
      </c>
      <c r="Y46" s="37">
        <f>Y8+Y9+Y10+Y11+Y12+Y13+Y14+Y15+Y16+Y17+Y18+Y19+Y20+Y21+Y22+Y23+Y24+Y25+Y26+Y27+Y28+Y29</f>
        <v>24</v>
      </c>
      <c r="Z46" s="11">
        <f>Z8+Z9+Z10+Z11+Z12+Z13+Z14+Z15+Z16+Z17+Z18+Z19+Z20+Z21+Z22+Z23+Z24+Z25+Z26+Z27+Z28+Z29</f>
        <v>386</v>
      </c>
      <c r="AA46" s="11">
        <f>AA8+AA9+AA10+AA11+AA12+AA13+AA14+AA15+AA16+AA17+AA18+AA19+AA20+AA21+AA22+AA23+AA24+AA25+AA26+AA27+AA28+AA29</f>
        <v>24</v>
      </c>
      <c r="AB46" s="31">
        <f>AB8+AB9+AB10+AB11+AB12+AB13+AB14+AB15+AB16+AB17+AB18+AB19+AB20+AB21+AB22+AB23+AB24+AB25+AB26+AB27+AB28+AB29</f>
        <v>379</v>
      </c>
      <c r="AC46" s="42">
        <f aca="true" t="shared" si="11" ref="AC46:AD49">Y46+AA46</f>
        <v>48</v>
      </c>
      <c r="AD46" s="12">
        <f t="shared" si="11"/>
        <v>765</v>
      </c>
      <c r="AE46" s="37">
        <f aca="true" t="shared" si="12" ref="AE46:AE57">K46+W46+AC46</f>
        <v>262</v>
      </c>
      <c r="AF46" s="11">
        <f>AF8+AF9+AF10+AF11+AF12+AF13+AF14+AF15+AF16+AF17+AF18+AF19+AF20+AF21+AF22+AF23+AF24+AF25+AF26+AF27+AF28+AF29</f>
        <v>257</v>
      </c>
      <c r="AG46" s="12">
        <f aca="true" t="shared" si="13" ref="AG46:AG57">L46+X46+AD46</f>
        <v>4347</v>
      </c>
    </row>
    <row r="47" spans="1:33" ht="15.75">
      <c r="A47" s="21"/>
      <c r="B47" s="3" t="s">
        <v>35</v>
      </c>
      <c r="C47" s="7">
        <f aca="true" t="shared" si="14" ref="C47:J47">C15+C19+C20+C27</f>
        <v>5</v>
      </c>
      <c r="D47" s="7">
        <f t="shared" si="14"/>
        <v>94</v>
      </c>
      <c r="E47" s="7">
        <f t="shared" si="14"/>
        <v>5</v>
      </c>
      <c r="F47" s="7">
        <f t="shared" si="14"/>
        <v>105</v>
      </c>
      <c r="G47" s="7">
        <f t="shared" si="14"/>
        <v>6</v>
      </c>
      <c r="H47" s="7">
        <f t="shared" si="14"/>
        <v>115</v>
      </c>
      <c r="I47" s="7">
        <f t="shared" si="14"/>
        <v>4</v>
      </c>
      <c r="J47" s="32">
        <f t="shared" si="14"/>
        <v>76</v>
      </c>
      <c r="K47" s="21">
        <f t="shared" si="9"/>
        <v>20</v>
      </c>
      <c r="L47" s="43">
        <f t="shared" si="9"/>
        <v>390</v>
      </c>
      <c r="M47" s="46">
        <f aca="true" t="shared" si="15" ref="M47:V47">M15+M19+M20+M27</f>
        <v>5</v>
      </c>
      <c r="N47" s="7">
        <f t="shared" si="15"/>
        <v>113</v>
      </c>
      <c r="O47" s="7">
        <f t="shared" si="15"/>
        <v>6</v>
      </c>
      <c r="P47" s="7">
        <f t="shared" si="15"/>
        <v>150</v>
      </c>
      <c r="Q47" s="7">
        <f t="shared" si="15"/>
        <v>6</v>
      </c>
      <c r="R47" s="7">
        <f t="shared" si="15"/>
        <v>111</v>
      </c>
      <c r="S47" s="7">
        <f t="shared" si="15"/>
        <v>7</v>
      </c>
      <c r="T47" s="7">
        <f t="shared" si="15"/>
        <v>148</v>
      </c>
      <c r="U47" s="7">
        <f t="shared" si="15"/>
        <v>8</v>
      </c>
      <c r="V47" s="32">
        <f t="shared" si="15"/>
        <v>177</v>
      </c>
      <c r="W47" s="21">
        <f aca="true" t="shared" si="16" ref="W47:W57">M47+O47+Q47+S47+U47</f>
        <v>32</v>
      </c>
      <c r="X47" s="43">
        <f>N47+P47+R47+T47+V47</f>
        <v>699</v>
      </c>
      <c r="Y47" s="46">
        <f>Y15+Y19+Y20+Y27</f>
        <v>6</v>
      </c>
      <c r="Z47" s="7">
        <f>Z15+Z19+Z20+Z27</f>
        <v>120</v>
      </c>
      <c r="AA47" s="7">
        <f>AA15+AA19+AA20+AA27</f>
        <v>6</v>
      </c>
      <c r="AB47" s="32">
        <f>AB15+AB19+AB20+AB27</f>
        <v>116</v>
      </c>
      <c r="AC47" s="21">
        <f t="shared" si="11"/>
        <v>12</v>
      </c>
      <c r="AD47" s="43">
        <f t="shared" si="11"/>
        <v>236</v>
      </c>
      <c r="AE47" s="38">
        <f t="shared" si="12"/>
        <v>64</v>
      </c>
      <c r="AF47" s="8">
        <f>AF15+AF19+AF20+AF27</f>
        <v>64</v>
      </c>
      <c r="AG47" s="22">
        <f t="shared" si="13"/>
        <v>1325</v>
      </c>
    </row>
    <row r="48" spans="1:33" ht="16.5" thickBot="1">
      <c r="A48" s="19"/>
      <c r="B48" s="2" t="s">
        <v>36</v>
      </c>
      <c r="C48" s="5">
        <f aca="true" t="shared" si="17" ref="C48:J48">C8+C9+C10+C11+C12+C13+C14+C16+C17+C18+C21+C22+C23+C24+C25+C26+C28+C29</f>
        <v>18</v>
      </c>
      <c r="D48" s="5">
        <f t="shared" si="17"/>
        <v>225</v>
      </c>
      <c r="E48" s="5">
        <f t="shared" si="17"/>
        <v>19</v>
      </c>
      <c r="F48" s="5">
        <f t="shared" si="17"/>
        <v>268</v>
      </c>
      <c r="G48" s="5">
        <f t="shared" si="17"/>
        <v>19</v>
      </c>
      <c r="H48" s="5">
        <f t="shared" si="17"/>
        <v>313</v>
      </c>
      <c r="I48" s="5">
        <f t="shared" si="17"/>
        <v>7</v>
      </c>
      <c r="J48" s="30">
        <f t="shared" si="17"/>
        <v>102</v>
      </c>
      <c r="K48" s="19">
        <f t="shared" si="9"/>
        <v>63</v>
      </c>
      <c r="L48" s="41">
        <f t="shared" si="9"/>
        <v>908</v>
      </c>
      <c r="M48" s="45">
        <f aca="true" t="shared" si="18" ref="M48:V48">M8+M9+M10+M11+M12+M13+M14+M16+M17+M18+M21+M22+M23+M24+M25+M26+M28+M29</f>
        <v>18</v>
      </c>
      <c r="N48" s="5">
        <f t="shared" si="18"/>
        <v>294</v>
      </c>
      <c r="O48" s="5">
        <f t="shared" si="18"/>
        <v>20</v>
      </c>
      <c r="P48" s="5">
        <f t="shared" si="18"/>
        <v>301</v>
      </c>
      <c r="Q48" s="5">
        <f t="shared" si="18"/>
        <v>19</v>
      </c>
      <c r="R48" s="5">
        <f t="shared" si="18"/>
        <v>297</v>
      </c>
      <c r="S48" s="5">
        <f t="shared" si="18"/>
        <v>23</v>
      </c>
      <c r="T48" s="5">
        <f t="shared" si="18"/>
        <v>377</v>
      </c>
      <c r="U48" s="5">
        <f t="shared" si="18"/>
        <v>19</v>
      </c>
      <c r="V48" s="30">
        <f t="shared" si="18"/>
        <v>316</v>
      </c>
      <c r="W48" s="19">
        <f t="shared" si="16"/>
        <v>99</v>
      </c>
      <c r="X48" s="41">
        <f>N48+P48+R48+T48+V48</f>
        <v>1585</v>
      </c>
      <c r="Y48" s="45">
        <f>Y8+Y9+Y10+Y11+Y12+Y13+Y14+Y16+Y17+Y18+Y21+Y22+Y23+Y24+Y25+Y26+Y28+Y29</f>
        <v>18</v>
      </c>
      <c r="Z48" s="5">
        <f>Z8+Z9+Z10+Z11+Z12+Z13+Z14+Z16+Z17+Z18+Z21+Z22+Z23+Z24+Z25+Z26+Z28+Z29</f>
        <v>266</v>
      </c>
      <c r="AA48" s="5">
        <f>AA8+AA9+AA10+AA11+AA12+AA13+AA14+AA16+AA17+AA18+AA21+AA22+AA23+AA24+AA25+AA26+AA28+AA29</f>
        <v>18</v>
      </c>
      <c r="AB48" s="30">
        <f>AB8+AB9+AB10+AB11+AB12+AB13+AB14+AB16+AB17+AB18+AB21+AB22+AB23+AB24+AB25+AB26+AB28+AB29</f>
        <v>263</v>
      </c>
      <c r="AC48" s="19">
        <f t="shared" si="11"/>
        <v>36</v>
      </c>
      <c r="AD48" s="41">
        <f t="shared" si="11"/>
        <v>529</v>
      </c>
      <c r="AE48" s="36">
        <f t="shared" si="12"/>
        <v>198</v>
      </c>
      <c r="AF48" s="6">
        <f>AF8+AF9+AF10+AF11+AF12+AF13+AF14+AF16+AF17+AF18+AF21+AF22+AF23+AF24+AF25+AF26+AF28+AF29</f>
        <v>193</v>
      </c>
      <c r="AG48" s="20">
        <f t="shared" si="13"/>
        <v>3022</v>
      </c>
    </row>
    <row r="49" spans="1:33" ht="16.5" thickBot="1">
      <c r="A49" s="9"/>
      <c r="B49" s="10" t="s">
        <v>37</v>
      </c>
      <c r="C49" s="11">
        <f aca="true" t="shared" si="19" ref="C49:J49">C30+C31+C32+C33+C34+C35+C36+C37+C38+C39+C40</f>
        <v>9</v>
      </c>
      <c r="D49" s="11">
        <f t="shared" si="19"/>
        <v>56</v>
      </c>
      <c r="E49" s="11">
        <f t="shared" si="19"/>
        <v>9</v>
      </c>
      <c r="F49" s="11">
        <f t="shared" si="19"/>
        <v>55</v>
      </c>
      <c r="G49" s="11">
        <f t="shared" si="19"/>
        <v>9</v>
      </c>
      <c r="H49" s="11">
        <f t="shared" si="19"/>
        <v>83</v>
      </c>
      <c r="I49" s="11">
        <f t="shared" si="19"/>
        <v>2</v>
      </c>
      <c r="J49" s="31">
        <f t="shared" si="19"/>
        <v>16</v>
      </c>
      <c r="K49" s="42">
        <f aca="true" t="shared" si="20" ref="K49:K54">C49+E49+G49+I49</f>
        <v>29</v>
      </c>
      <c r="L49" s="12">
        <f aca="true" t="shared" si="21" ref="L49:V49">L30+L31+L32+L33+L34+L35+L36+L37+L38+L39+L40</f>
        <v>210</v>
      </c>
      <c r="M49" s="37">
        <f t="shared" si="21"/>
        <v>9</v>
      </c>
      <c r="N49" s="11">
        <f t="shared" si="21"/>
        <v>84</v>
      </c>
      <c r="O49" s="11">
        <f t="shared" si="21"/>
        <v>8</v>
      </c>
      <c r="P49" s="11">
        <f t="shared" si="21"/>
        <v>86</v>
      </c>
      <c r="Q49" s="11">
        <f t="shared" si="21"/>
        <v>8</v>
      </c>
      <c r="R49" s="11">
        <f t="shared" si="21"/>
        <v>84</v>
      </c>
      <c r="S49" s="11">
        <f t="shared" si="21"/>
        <v>7</v>
      </c>
      <c r="T49" s="11">
        <f t="shared" si="21"/>
        <v>71</v>
      </c>
      <c r="U49" s="11">
        <f t="shared" si="21"/>
        <v>7</v>
      </c>
      <c r="V49" s="31">
        <f t="shared" si="21"/>
        <v>74</v>
      </c>
      <c r="W49" s="42">
        <f t="shared" si="16"/>
        <v>39</v>
      </c>
      <c r="X49" s="12">
        <f>X30+X31+X32+X33+X34+X35+X36+X37+X38+X39+X40</f>
        <v>399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1"/>
        <v>0</v>
      </c>
      <c r="AD49" s="12">
        <f t="shared" si="11"/>
        <v>0</v>
      </c>
      <c r="AE49" s="37">
        <f t="shared" si="12"/>
        <v>68</v>
      </c>
      <c r="AF49" s="11">
        <f>AF30+AF31+AF32+AF33+AF34+AF35+AF36+AF37+AF38+AF39+AF40</f>
        <v>55</v>
      </c>
      <c r="AG49" s="12">
        <f t="shared" si="13"/>
        <v>609</v>
      </c>
    </row>
    <row r="50" spans="1:33" ht="15.75">
      <c r="A50" s="21"/>
      <c r="B50" s="3" t="s">
        <v>35</v>
      </c>
      <c r="C50" s="7">
        <f aca="true" t="shared" si="22" ref="C50:J50">C36</f>
        <v>1</v>
      </c>
      <c r="D50" s="7">
        <f t="shared" si="22"/>
        <v>11</v>
      </c>
      <c r="E50" s="7">
        <f t="shared" si="22"/>
        <v>1</v>
      </c>
      <c r="F50" s="7">
        <f t="shared" si="22"/>
        <v>5</v>
      </c>
      <c r="G50" s="7">
        <f t="shared" si="22"/>
        <v>1</v>
      </c>
      <c r="H50" s="7">
        <f t="shared" si="22"/>
        <v>10</v>
      </c>
      <c r="I50" s="7">
        <f t="shared" si="22"/>
        <v>1</v>
      </c>
      <c r="J50" s="32">
        <f t="shared" si="22"/>
        <v>5</v>
      </c>
      <c r="K50" s="21">
        <f t="shared" si="20"/>
        <v>4</v>
      </c>
      <c r="L50" s="43">
        <f>D50+F50+H50+J50</f>
        <v>31</v>
      </c>
      <c r="M50" s="46">
        <f aca="true" t="shared" si="23" ref="M50:V50">M36</f>
        <v>1</v>
      </c>
      <c r="N50" s="7">
        <f t="shared" si="23"/>
        <v>8</v>
      </c>
      <c r="O50" s="7">
        <f t="shared" si="23"/>
        <v>1</v>
      </c>
      <c r="P50" s="7">
        <f t="shared" si="23"/>
        <v>9</v>
      </c>
      <c r="Q50" s="7">
        <f t="shared" si="23"/>
        <v>1</v>
      </c>
      <c r="R50" s="7">
        <f t="shared" si="23"/>
        <v>18</v>
      </c>
      <c r="S50" s="7">
        <f t="shared" si="23"/>
        <v>1</v>
      </c>
      <c r="T50" s="7">
        <f t="shared" si="23"/>
        <v>7</v>
      </c>
      <c r="U50" s="7">
        <f t="shared" si="23"/>
        <v>1</v>
      </c>
      <c r="V50" s="32">
        <f t="shared" si="23"/>
        <v>18</v>
      </c>
      <c r="W50" s="21">
        <f t="shared" si="16"/>
        <v>5</v>
      </c>
      <c r="X50" s="43">
        <f aca="true" t="shared" si="24" ref="X50:X57">N50+P50+R50+T50+V50</f>
        <v>60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5" ref="AD50:AD57">Z50+AB50</f>
        <v>0</v>
      </c>
      <c r="AE50" s="38">
        <f t="shared" si="12"/>
        <v>9</v>
      </c>
      <c r="AF50" s="8">
        <f>AF36</f>
        <v>7</v>
      </c>
      <c r="AG50" s="22">
        <f t="shared" si="13"/>
        <v>91</v>
      </c>
    </row>
    <row r="51" spans="1:33" ht="16.5" thickBot="1">
      <c r="A51" s="19"/>
      <c r="B51" s="2" t="s">
        <v>36</v>
      </c>
      <c r="C51" s="5">
        <f aca="true" t="shared" si="26" ref="C51:J51">C30+C31+C32+C33+C34+C35+C37+C38+C39+C40</f>
        <v>8</v>
      </c>
      <c r="D51" s="5">
        <f t="shared" si="26"/>
        <v>45</v>
      </c>
      <c r="E51" s="5">
        <f t="shared" si="26"/>
        <v>8</v>
      </c>
      <c r="F51" s="5">
        <f t="shared" si="26"/>
        <v>50</v>
      </c>
      <c r="G51" s="5">
        <f t="shared" si="26"/>
        <v>8</v>
      </c>
      <c r="H51" s="5">
        <f t="shared" si="26"/>
        <v>73</v>
      </c>
      <c r="I51" s="5">
        <f t="shared" si="26"/>
        <v>1</v>
      </c>
      <c r="J51" s="30">
        <f t="shared" si="26"/>
        <v>11</v>
      </c>
      <c r="K51" s="19">
        <f t="shared" si="20"/>
        <v>25</v>
      </c>
      <c r="L51" s="41">
        <f>D51+F51+H51+J51</f>
        <v>179</v>
      </c>
      <c r="M51" s="45">
        <f aca="true" t="shared" si="27" ref="M51:V51">M30+M31+M32+M33+M34+M35+M37+M38+M39+M40</f>
        <v>8</v>
      </c>
      <c r="N51" s="5">
        <f t="shared" si="27"/>
        <v>76</v>
      </c>
      <c r="O51" s="5">
        <f t="shared" si="27"/>
        <v>7</v>
      </c>
      <c r="P51" s="5">
        <f t="shared" si="27"/>
        <v>77</v>
      </c>
      <c r="Q51" s="5">
        <f t="shared" si="27"/>
        <v>7</v>
      </c>
      <c r="R51" s="5">
        <f t="shared" si="27"/>
        <v>66</v>
      </c>
      <c r="S51" s="5">
        <f t="shared" si="27"/>
        <v>6</v>
      </c>
      <c r="T51" s="5">
        <f t="shared" si="27"/>
        <v>64</v>
      </c>
      <c r="U51" s="5">
        <f t="shared" si="27"/>
        <v>6</v>
      </c>
      <c r="V51" s="30">
        <f t="shared" si="27"/>
        <v>56</v>
      </c>
      <c r="W51" s="19">
        <f t="shared" si="16"/>
        <v>34</v>
      </c>
      <c r="X51" s="41">
        <f t="shared" si="24"/>
        <v>339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28" ref="AC51:AC57">Y51+AA51</f>
        <v>0</v>
      </c>
      <c r="AD51" s="41">
        <f t="shared" si="25"/>
        <v>0</v>
      </c>
      <c r="AE51" s="36">
        <f t="shared" si="12"/>
        <v>59</v>
      </c>
      <c r="AF51" s="6">
        <f>AF30+AF31+AF32+AF33+AF34+AF35+AF37+AF38+AF39+AF40</f>
        <v>48</v>
      </c>
      <c r="AG51" s="20">
        <f t="shared" si="13"/>
        <v>518</v>
      </c>
    </row>
    <row r="52" spans="1:33" ht="16.5" thickBot="1">
      <c r="A52" s="9"/>
      <c r="B52" s="10" t="s">
        <v>38</v>
      </c>
      <c r="C52" s="11">
        <f aca="true" t="shared" si="29" ref="C52:J52">C41+C42+C43+C44</f>
        <v>1</v>
      </c>
      <c r="D52" s="11">
        <f t="shared" si="29"/>
        <v>4</v>
      </c>
      <c r="E52" s="11">
        <f t="shared" si="29"/>
        <v>1</v>
      </c>
      <c r="F52" s="11">
        <f t="shared" si="29"/>
        <v>6</v>
      </c>
      <c r="G52" s="11">
        <f t="shared" si="29"/>
        <v>1</v>
      </c>
      <c r="H52" s="11">
        <f t="shared" si="29"/>
        <v>3</v>
      </c>
      <c r="I52" s="11">
        <f t="shared" si="29"/>
        <v>0</v>
      </c>
      <c r="J52" s="31">
        <f t="shared" si="29"/>
        <v>0</v>
      </c>
      <c r="K52" s="42">
        <f t="shared" si="20"/>
        <v>3</v>
      </c>
      <c r="L52" s="12">
        <f>D52+F52+H52+J52</f>
        <v>13</v>
      </c>
      <c r="M52" s="37">
        <f aca="true" t="shared" si="30" ref="M52:V52">M41+M42+M43+M44</f>
        <v>0</v>
      </c>
      <c r="N52" s="11">
        <f t="shared" si="30"/>
        <v>0</v>
      </c>
      <c r="O52" s="11">
        <f t="shared" si="30"/>
        <v>0</v>
      </c>
      <c r="P52" s="11">
        <f t="shared" si="30"/>
        <v>0</v>
      </c>
      <c r="Q52" s="11">
        <f t="shared" si="30"/>
        <v>0</v>
      </c>
      <c r="R52" s="11">
        <f t="shared" si="30"/>
        <v>0</v>
      </c>
      <c r="S52" s="11">
        <f t="shared" si="30"/>
        <v>0</v>
      </c>
      <c r="T52" s="11">
        <f t="shared" si="30"/>
        <v>0</v>
      </c>
      <c r="U52" s="11">
        <f t="shared" si="30"/>
        <v>0</v>
      </c>
      <c r="V52" s="31">
        <f t="shared" si="30"/>
        <v>0</v>
      </c>
      <c r="W52" s="42">
        <f t="shared" si="16"/>
        <v>0</v>
      </c>
      <c r="X52" s="12">
        <f t="shared" si="24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28"/>
        <v>0</v>
      </c>
      <c r="AD52" s="12">
        <f t="shared" si="25"/>
        <v>0</v>
      </c>
      <c r="AE52" s="37">
        <f t="shared" si="12"/>
        <v>3</v>
      </c>
      <c r="AF52" s="11">
        <f>AF41+AF42+AF43+AF44</f>
        <v>1</v>
      </c>
      <c r="AG52" s="12">
        <f t="shared" si="13"/>
        <v>13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0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6"/>
        <v>0</v>
      </c>
      <c r="X53" s="43">
        <f t="shared" si="24"/>
        <v>0</v>
      </c>
      <c r="Y53" s="46"/>
      <c r="Z53" s="7"/>
      <c r="AA53" s="7"/>
      <c r="AB53" s="32"/>
      <c r="AC53" s="21">
        <f t="shared" si="28"/>
        <v>0</v>
      </c>
      <c r="AD53" s="43">
        <f t="shared" si="25"/>
        <v>0</v>
      </c>
      <c r="AE53" s="38">
        <f t="shared" si="12"/>
        <v>0</v>
      </c>
      <c r="AF53" s="8"/>
      <c r="AG53" s="22">
        <f t="shared" si="13"/>
        <v>0</v>
      </c>
    </row>
    <row r="54" spans="1:33" ht="16.5" thickBot="1">
      <c r="A54" s="19"/>
      <c r="B54" s="2" t="s">
        <v>36</v>
      </c>
      <c r="C54" s="5">
        <f aca="true" t="shared" si="31" ref="C54:J54">C41+C42+C43+C44</f>
        <v>1</v>
      </c>
      <c r="D54" s="5">
        <f t="shared" si="31"/>
        <v>4</v>
      </c>
      <c r="E54" s="5">
        <f t="shared" si="31"/>
        <v>1</v>
      </c>
      <c r="F54" s="5">
        <f t="shared" si="31"/>
        <v>6</v>
      </c>
      <c r="G54" s="5">
        <f t="shared" si="31"/>
        <v>1</v>
      </c>
      <c r="H54" s="5">
        <f t="shared" si="31"/>
        <v>3</v>
      </c>
      <c r="I54" s="5">
        <f t="shared" si="31"/>
        <v>0</v>
      </c>
      <c r="J54" s="30">
        <f t="shared" si="31"/>
        <v>0</v>
      </c>
      <c r="K54" s="19">
        <f t="shared" si="20"/>
        <v>3</v>
      </c>
      <c r="L54" s="41">
        <f>D54+F54+H54+J54</f>
        <v>13</v>
      </c>
      <c r="M54" s="45">
        <f aca="true" t="shared" si="32" ref="M54:V54">M41+M42+M43+M44</f>
        <v>0</v>
      </c>
      <c r="N54" s="5">
        <f t="shared" si="32"/>
        <v>0</v>
      </c>
      <c r="O54" s="5">
        <f t="shared" si="32"/>
        <v>0</v>
      </c>
      <c r="P54" s="5">
        <f t="shared" si="32"/>
        <v>0</v>
      </c>
      <c r="Q54" s="5">
        <f t="shared" si="32"/>
        <v>0</v>
      </c>
      <c r="R54" s="5">
        <f t="shared" si="32"/>
        <v>0</v>
      </c>
      <c r="S54" s="5">
        <f t="shared" si="32"/>
        <v>0</v>
      </c>
      <c r="T54" s="5">
        <f t="shared" si="32"/>
        <v>0</v>
      </c>
      <c r="U54" s="5">
        <f t="shared" si="32"/>
        <v>0</v>
      </c>
      <c r="V54" s="30">
        <f t="shared" si="32"/>
        <v>0</v>
      </c>
      <c r="W54" s="19">
        <f t="shared" si="16"/>
        <v>0</v>
      </c>
      <c r="X54" s="41">
        <f t="shared" si="24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28"/>
        <v>0</v>
      </c>
      <c r="AD54" s="41">
        <f t="shared" si="25"/>
        <v>0</v>
      </c>
      <c r="AE54" s="36">
        <f t="shared" si="12"/>
        <v>3</v>
      </c>
      <c r="AF54" s="6">
        <f>AF41+AF42+AF43+AF44</f>
        <v>1</v>
      </c>
      <c r="AG54" s="20">
        <f t="shared" si="13"/>
        <v>13</v>
      </c>
    </row>
    <row r="55" spans="1:33" ht="16.5" thickBot="1">
      <c r="A55" s="9"/>
      <c r="B55" s="10" t="s">
        <v>39</v>
      </c>
      <c r="C55" s="11">
        <f aca="true" t="shared" si="33" ref="C55:V55">C46+C49+C52</f>
        <v>33</v>
      </c>
      <c r="D55" s="11">
        <f t="shared" si="33"/>
        <v>379</v>
      </c>
      <c r="E55" s="11">
        <f t="shared" si="33"/>
        <v>34</v>
      </c>
      <c r="F55" s="11">
        <f t="shared" si="33"/>
        <v>434</v>
      </c>
      <c r="G55" s="11">
        <f t="shared" si="33"/>
        <v>35</v>
      </c>
      <c r="H55" s="11">
        <f t="shared" si="33"/>
        <v>514</v>
      </c>
      <c r="I55" s="11">
        <f t="shared" si="33"/>
        <v>13</v>
      </c>
      <c r="J55" s="31">
        <f t="shared" si="33"/>
        <v>194</v>
      </c>
      <c r="K55" s="42">
        <f t="shared" si="33"/>
        <v>115</v>
      </c>
      <c r="L55" s="12">
        <f t="shared" si="33"/>
        <v>1521</v>
      </c>
      <c r="M55" s="37">
        <f t="shared" si="33"/>
        <v>32</v>
      </c>
      <c r="N55" s="11">
        <f t="shared" si="33"/>
        <v>491</v>
      </c>
      <c r="O55" s="11">
        <f t="shared" si="33"/>
        <v>34</v>
      </c>
      <c r="P55" s="11">
        <f t="shared" si="33"/>
        <v>537</v>
      </c>
      <c r="Q55" s="11">
        <f t="shared" si="33"/>
        <v>33</v>
      </c>
      <c r="R55" s="11">
        <f t="shared" si="33"/>
        <v>492</v>
      </c>
      <c r="S55" s="11">
        <f t="shared" si="33"/>
        <v>37</v>
      </c>
      <c r="T55" s="11">
        <f t="shared" si="33"/>
        <v>596</v>
      </c>
      <c r="U55" s="11">
        <f t="shared" si="33"/>
        <v>34</v>
      </c>
      <c r="V55" s="31">
        <f t="shared" si="33"/>
        <v>567</v>
      </c>
      <c r="W55" s="42">
        <f t="shared" si="16"/>
        <v>170</v>
      </c>
      <c r="X55" s="12">
        <f t="shared" si="24"/>
        <v>2683</v>
      </c>
      <c r="Y55" s="37">
        <f aca="true" t="shared" si="34" ref="Y55:AB57">Y46+Y49+Y52</f>
        <v>24</v>
      </c>
      <c r="Z55" s="11">
        <f t="shared" si="34"/>
        <v>386</v>
      </c>
      <c r="AA55" s="11">
        <f t="shared" si="34"/>
        <v>24</v>
      </c>
      <c r="AB55" s="31">
        <f t="shared" si="34"/>
        <v>379</v>
      </c>
      <c r="AC55" s="42">
        <f t="shared" si="28"/>
        <v>48</v>
      </c>
      <c r="AD55" s="12">
        <f t="shared" si="25"/>
        <v>765</v>
      </c>
      <c r="AE55" s="37">
        <f t="shared" si="12"/>
        <v>333</v>
      </c>
      <c r="AF55" s="11">
        <f>AF46+AF49+AF52</f>
        <v>313</v>
      </c>
      <c r="AG55" s="12">
        <f t="shared" si="13"/>
        <v>4969</v>
      </c>
    </row>
    <row r="56" spans="1:33" ht="15.75">
      <c r="A56" s="21"/>
      <c r="B56" s="3" t="s">
        <v>35</v>
      </c>
      <c r="C56" s="7">
        <f aca="true" t="shared" si="35" ref="C56:J57">C47+C50+C53</f>
        <v>6</v>
      </c>
      <c r="D56" s="7">
        <f t="shared" si="35"/>
        <v>105</v>
      </c>
      <c r="E56" s="7">
        <f t="shared" si="35"/>
        <v>6</v>
      </c>
      <c r="F56" s="7">
        <f t="shared" si="35"/>
        <v>110</v>
      </c>
      <c r="G56" s="7">
        <f t="shared" si="35"/>
        <v>7</v>
      </c>
      <c r="H56" s="7">
        <f t="shared" si="35"/>
        <v>125</v>
      </c>
      <c r="I56" s="7">
        <f t="shared" si="35"/>
        <v>5</v>
      </c>
      <c r="J56" s="32">
        <f t="shared" si="35"/>
        <v>81</v>
      </c>
      <c r="K56" s="21">
        <f>C56+E56+G56+I56</f>
        <v>24</v>
      </c>
      <c r="L56" s="43">
        <f>D56+F56+H56+J56</f>
        <v>421</v>
      </c>
      <c r="M56" s="46">
        <f aca="true" t="shared" si="36" ref="M56:V56">M47+M50+M53</f>
        <v>6</v>
      </c>
      <c r="N56" s="7">
        <f t="shared" si="36"/>
        <v>121</v>
      </c>
      <c r="O56" s="7">
        <f t="shared" si="36"/>
        <v>7</v>
      </c>
      <c r="P56" s="7">
        <f t="shared" si="36"/>
        <v>159</v>
      </c>
      <c r="Q56" s="7">
        <f t="shared" si="36"/>
        <v>7</v>
      </c>
      <c r="R56" s="7">
        <f t="shared" si="36"/>
        <v>129</v>
      </c>
      <c r="S56" s="7">
        <f t="shared" si="36"/>
        <v>8</v>
      </c>
      <c r="T56" s="7">
        <f t="shared" si="36"/>
        <v>155</v>
      </c>
      <c r="U56" s="7">
        <f t="shared" si="36"/>
        <v>9</v>
      </c>
      <c r="V56" s="32">
        <f t="shared" si="36"/>
        <v>195</v>
      </c>
      <c r="W56" s="21">
        <f t="shared" si="16"/>
        <v>37</v>
      </c>
      <c r="X56" s="43">
        <f t="shared" si="24"/>
        <v>759</v>
      </c>
      <c r="Y56" s="46">
        <f t="shared" si="34"/>
        <v>6</v>
      </c>
      <c r="Z56" s="7">
        <f t="shared" si="34"/>
        <v>120</v>
      </c>
      <c r="AA56" s="7">
        <f t="shared" si="34"/>
        <v>6</v>
      </c>
      <c r="AB56" s="32">
        <f t="shared" si="34"/>
        <v>116</v>
      </c>
      <c r="AC56" s="21">
        <f t="shared" si="28"/>
        <v>12</v>
      </c>
      <c r="AD56" s="43">
        <f t="shared" si="25"/>
        <v>236</v>
      </c>
      <c r="AE56" s="38">
        <f t="shared" si="12"/>
        <v>73</v>
      </c>
      <c r="AF56" s="8">
        <f>AF47+AF50+AF53</f>
        <v>71</v>
      </c>
      <c r="AG56" s="22">
        <f t="shared" si="13"/>
        <v>1416</v>
      </c>
    </row>
    <row r="57" spans="1:33" ht="16.5" thickBot="1">
      <c r="A57" s="23"/>
      <c r="B57" s="24" t="s">
        <v>36</v>
      </c>
      <c r="C57" s="25">
        <f t="shared" si="35"/>
        <v>27</v>
      </c>
      <c r="D57" s="25">
        <f t="shared" si="35"/>
        <v>274</v>
      </c>
      <c r="E57" s="25">
        <f t="shared" si="35"/>
        <v>28</v>
      </c>
      <c r="F57" s="25">
        <f t="shared" si="35"/>
        <v>324</v>
      </c>
      <c r="G57" s="25">
        <f t="shared" si="35"/>
        <v>28</v>
      </c>
      <c r="H57" s="25">
        <f t="shared" si="35"/>
        <v>389</v>
      </c>
      <c r="I57" s="25">
        <f t="shared" si="35"/>
        <v>8</v>
      </c>
      <c r="J57" s="33">
        <f t="shared" si="35"/>
        <v>113</v>
      </c>
      <c r="K57" s="23">
        <f>C57+E57+G57+I57</f>
        <v>91</v>
      </c>
      <c r="L57" s="44">
        <f>D57+F57+H57+J57</f>
        <v>1100</v>
      </c>
      <c r="M57" s="47">
        <f aca="true" t="shared" si="37" ref="M57:V57">M48+M51+M54</f>
        <v>26</v>
      </c>
      <c r="N57" s="25">
        <f t="shared" si="37"/>
        <v>370</v>
      </c>
      <c r="O57" s="25">
        <f t="shared" si="37"/>
        <v>27</v>
      </c>
      <c r="P57" s="25">
        <f t="shared" si="37"/>
        <v>378</v>
      </c>
      <c r="Q57" s="25">
        <f t="shared" si="37"/>
        <v>26</v>
      </c>
      <c r="R57" s="25">
        <f t="shared" si="37"/>
        <v>363</v>
      </c>
      <c r="S57" s="25">
        <f t="shared" si="37"/>
        <v>29</v>
      </c>
      <c r="T57" s="25">
        <f t="shared" si="37"/>
        <v>441</v>
      </c>
      <c r="U57" s="25">
        <f t="shared" si="37"/>
        <v>25</v>
      </c>
      <c r="V57" s="33">
        <f t="shared" si="37"/>
        <v>372</v>
      </c>
      <c r="W57" s="23">
        <f t="shared" si="16"/>
        <v>133</v>
      </c>
      <c r="X57" s="44">
        <f t="shared" si="24"/>
        <v>1924</v>
      </c>
      <c r="Y57" s="47">
        <f t="shared" si="34"/>
        <v>18</v>
      </c>
      <c r="Z57" s="25">
        <f t="shared" si="34"/>
        <v>266</v>
      </c>
      <c r="AA57" s="25">
        <f t="shared" si="34"/>
        <v>18</v>
      </c>
      <c r="AB57" s="33">
        <f t="shared" si="34"/>
        <v>263</v>
      </c>
      <c r="AC57" s="23">
        <f t="shared" si="28"/>
        <v>36</v>
      </c>
      <c r="AD57" s="44">
        <f t="shared" si="25"/>
        <v>529</v>
      </c>
      <c r="AE57" s="39">
        <f t="shared" si="12"/>
        <v>260</v>
      </c>
      <c r="AF57" s="26">
        <f>AF48+AF51+AF54</f>
        <v>242</v>
      </c>
      <c r="AG57" s="27">
        <f t="shared" si="13"/>
        <v>3553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G57"/>
  <sheetViews>
    <sheetView workbookViewId="0" topLeftCell="A4">
      <pane xSplit="2" ySplit="3" topLeftCell="Y3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A48" sqref="AA48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11</v>
      </c>
      <c r="E8" s="1">
        <v>1</v>
      </c>
      <c r="F8" s="1">
        <v>15</v>
      </c>
      <c r="G8" s="1">
        <v>1</v>
      </c>
      <c r="H8" s="1">
        <v>15</v>
      </c>
      <c r="I8" s="1"/>
      <c r="J8" s="29"/>
      <c r="K8" s="17">
        <f aca="true" t="shared" si="0" ref="K8:K44">C8+E8+G8+I8</f>
        <v>3</v>
      </c>
      <c r="L8" s="18">
        <f aca="true" t="shared" si="1" ref="L8:L44">D8+F8+H8+J8</f>
        <v>41</v>
      </c>
      <c r="M8" s="35">
        <v>1</v>
      </c>
      <c r="N8" s="1">
        <v>10</v>
      </c>
      <c r="O8" s="1">
        <v>1</v>
      </c>
      <c r="P8" s="1">
        <v>10</v>
      </c>
      <c r="Q8" s="1">
        <v>1</v>
      </c>
      <c r="R8" s="1">
        <v>11</v>
      </c>
      <c r="S8" s="1">
        <v>1</v>
      </c>
      <c r="T8" s="1">
        <v>12</v>
      </c>
      <c r="U8" s="1">
        <v>1</v>
      </c>
      <c r="V8" s="29">
        <v>10</v>
      </c>
      <c r="W8" s="17">
        <f aca="true" t="shared" si="2" ref="W8:W44">M8+O8+Q8+S8+U8</f>
        <v>5</v>
      </c>
      <c r="X8" s="18">
        <f aca="true" t="shared" si="3" ref="X8:X44">N8+P8+R8+T8+V8</f>
        <v>53</v>
      </c>
      <c r="Y8" s="35">
        <v>1</v>
      </c>
      <c r="Z8" s="1">
        <v>15</v>
      </c>
      <c r="AA8" s="1">
        <v>1</v>
      </c>
      <c r="AB8" s="29">
        <v>14</v>
      </c>
      <c r="AC8" s="17">
        <f aca="true" t="shared" si="4" ref="AC8:AD27">Y8+AA8</f>
        <v>2</v>
      </c>
      <c r="AD8" s="18">
        <f t="shared" si="4"/>
        <v>29</v>
      </c>
      <c r="AE8" s="34">
        <f aca="true" t="shared" si="5" ref="AE8:AE44">K8+W8+AC8</f>
        <v>10</v>
      </c>
      <c r="AF8" s="4">
        <v>10</v>
      </c>
      <c r="AG8" s="16">
        <f aca="true" t="shared" si="6" ref="AG8:AG44">L8+X8+AD8</f>
        <v>123</v>
      </c>
    </row>
    <row r="9" spans="1:33" ht="15.75">
      <c r="A9" s="17">
        <v>2</v>
      </c>
      <c r="B9" s="1" t="s">
        <v>28</v>
      </c>
      <c r="C9" s="1">
        <v>1</v>
      </c>
      <c r="D9" s="1">
        <v>8</v>
      </c>
      <c r="E9" s="1">
        <v>1</v>
      </c>
      <c r="F9" s="1">
        <v>8</v>
      </c>
      <c r="G9" s="1">
        <v>1</v>
      </c>
      <c r="H9" s="1">
        <v>12</v>
      </c>
      <c r="I9" s="1"/>
      <c r="J9" s="29"/>
      <c r="K9" s="17">
        <f t="shared" si="0"/>
        <v>3</v>
      </c>
      <c r="L9" s="18">
        <f t="shared" si="1"/>
        <v>28</v>
      </c>
      <c r="M9" s="35">
        <v>1</v>
      </c>
      <c r="N9" s="1">
        <v>15</v>
      </c>
      <c r="O9" s="1">
        <v>1</v>
      </c>
      <c r="P9" s="1">
        <v>10</v>
      </c>
      <c r="Q9" s="1">
        <v>1</v>
      </c>
      <c r="R9" s="1">
        <v>9</v>
      </c>
      <c r="S9" s="1">
        <v>1</v>
      </c>
      <c r="T9" s="1">
        <v>9</v>
      </c>
      <c r="U9" s="1">
        <v>1</v>
      </c>
      <c r="V9" s="29">
        <v>10</v>
      </c>
      <c r="W9" s="17">
        <f t="shared" si="2"/>
        <v>5</v>
      </c>
      <c r="X9" s="18">
        <f t="shared" si="3"/>
        <v>53</v>
      </c>
      <c r="Y9" s="35">
        <v>1</v>
      </c>
      <c r="Z9" s="1">
        <v>16</v>
      </c>
      <c r="AA9" s="1">
        <v>1</v>
      </c>
      <c r="AB9" s="29">
        <v>8</v>
      </c>
      <c r="AC9" s="17">
        <f t="shared" si="4"/>
        <v>2</v>
      </c>
      <c r="AD9" s="18">
        <f t="shared" si="4"/>
        <v>24</v>
      </c>
      <c r="AE9" s="34">
        <f t="shared" si="5"/>
        <v>10</v>
      </c>
      <c r="AF9" s="4">
        <v>9</v>
      </c>
      <c r="AG9" s="16">
        <f t="shared" si="6"/>
        <v>105</v>
      </c>
    </row>
    <row r="10" spans="1:33" ht="15.75">
      <c r="A10" s="17">
        <v>3</v>
      </c>
      <c r="B10" s="1" t="s">
        <v>5</v>
      </c>
      <c r="C10" s="1">
        <v>1</v>
      </c>
      <c r="D10" s="1">
        <v>16</v>
      </c>
      <c r="E10" s="1">
        <v>1</v>
      </c>
      <c r="F10" s="1">
        <v>17</v>
      </c>
      <c r="G10" s="1">
        <v>2</v>
      </c>
      <c r="H10" s="1">
        <v>34</v>
      </c>
      <c r="I10" s="1"/>
      <c r="J10" s="29"/>
      <c r="K10" s="17">
        <f t="shared" si="0"/>
        <v>4</v>
      </c>
      <c r="L10" s="18">
        <f t="shared" si="1"/>
        <v>67</v>
      </c>
      <c r="M10" s="35">
        <v>1</v>
      </c>
      <c r="N10" s="1">
        <v>24</v>
      </c>
      <c r="O10" s="1">
        <v>2</v>
      </c>
      <c r="P10" s="1">
        <v>35</v>
      </c>
      <c r="Q10" s="1">
        <v>1</v>
      </c>
      <c r="R10" s="1">
        <v>28</v>
      </c>
      <c r="S10" s="1">
        <v>1</v>
      </c>
      <c r="T10" s="1">
        <v>24</v>
      </c>
      <c r="U10" s="1">
        <v>2</v>
      </c>
      <c r="V10" s="29">
        <v>32</v>
      </c>
      <c r="W10" s="17">
        <f t="shared" si="2"/>
        <v>7</v>
      </c>
      <c r="X10" s="18">
        <f t="shared" si="3"/>
        <v>143</v>
      </c>
      <c r="Y10" s="35">
        <v>1</v>
      </c>
      <c r="Z10" s="1">
        <v>30</v>
      </c>
      <c r="AA10" s="1">
        <v>1</v>
      </c>
      <c r="AB10" s="29">
        <v>21</v>
      </c>
      <c r="AC10" s="17">
        <f t="shared" si="4"/>
        <v>2</v>
      </c>
      <c r="AD10" s="18">
        <f t="shared" si="4"/>
        <v>51</v>
      </c>
      <c r="AE10" s="34">
        <f t="shared" si="5"/>
        <v>13</v>
      </c>
      <c r="AF10" s="4">
        <v>13</v>
      </c>
      <c r="AG10" s="16">
        <f t="shared" si="6"/>
        <v>261</v>
      </c>
    </row>
    <row r="11" spans="1:33" ht="15.75">
      <c r="A11" s="17">
        <v>4</v>
      </c>
      <c r="B11" s="1" t="s">
        <v>3</v>
      </c>
      <c r="C11" s="1">
        <v>2</v>
      </c>
      <c r="D11" s="1">
        <v>34</v>
      </c>
      <c r="E11" s="1">
        <v>1</v>
      </c>
      <c r="F11" s="1">
        <v>14</v>
      </c>
      <c r="G11" s="1">
        <v>2</v>
      </c>
      <c r="H11" s="1">
        <v>31</v>
      </c>
      <c r="I11" s="1"/>
      <c r="J11" s="29"/>
      <c r="K11" s="17">
        <f t="shared" si="0"/>
        <v>5</v>
      </c>
      <c r="L11" s="18">
        <f t="shared" si="1"/>
        <v>79</v>
      </c>
      <c r="M11" s="35">
        <v>2</v>
      </c>
      <c r="N11" s="1">
        <v>33</v>
      </c>
      <c r="O11" s="1">
        <v>1</v>
      </c>
      <c r="P11" s="1">
        <v>20</v>
      </c>
      <c r="Q11" s="1">
        <v>2</v>
      </c>
      <c r="R11" s="1">
        <v>49</v>
      </c>
      <c r="S11" s="1">
        <v>1</v>
      </c>
      <c r="T11" s="1">
        <v>28</v>
      </c>
      <c r="U11" s="1">
        <v>1</v>
      </c>
      <c r="V11" s="29">
        <v>14</v>
      </c>
      <c r="W11" s="17">
        <f t="shared" si="2"/>
        <v>7</v>
      </c>
      <c r="X11" s="18">
        <f t="shared" si="3"/>
        <v>144</v>
      </c>
      <c r="Y11" s="35">
        <v>1</v>
      </c>
      <c r="Z11" s="1">
        <v>19</v>
      </c>
      <c r="AA11" s="1">
        <v>1</v>
      </c>
      <c r="AB11" s="29">
        <v>21</v>
      </c>
      <c r="AC11" s="17">
        <f t="shared" si="4"/>
        <v>2</v>
      </c>
      <c r="AD11" s="18">
        <f t="shared" si="4"/>
        <v>40</v>
      </c>
      <c r="AE11" s="34">
        <f t="shared" si="5"/>
        <v>14</v>
      </c>
      <c r="AF11" s="4">
        <v>14</v>
      </c>
      <c r="AG11" s="16">
        <f t="shared" si="6"/>
        <v>263</v>
      </c>
    </row>
    <row r="12" spans="1:33" ht="15.75">
      <c r="A12" s="17">
        <v>5</v>
      </c>
      <c r="B12" s="1" t="s">
        <v>4</v>
      </c>
      <c r="C12" s="1">
        <v>1</v>
      </c>
      <c r="D12" s="1">
        <v>15</v>
      </c>
      <c r="E12" s="1">
        <v>1</v>
      </c>
      <c r="F12" s="1">
        <v>16</v>
      </c>
      <c r="G12" s="1">
        <v>1</v>
      </c>
      <c r="H12" s="1">
        <v>17</v>
      </c>
      <c r="I12" s="1"/>
      <c r="J12" s="29"/>
      <c r="K12" s="17">
        <f t="shared" si="0"/>
        <v>3</v>
      </c>
      <c r="L12" s="18">
        <f t="shared" si="1"/>
        <v>48</v>
      </c>
      <c r="M12" s="35">
        <v>1</v>
      </c>
      <c r="N12" s="1">
        <v>15</v>
      </c>
      <c r="O12" s="1">
        <v>1</v>
      </c>
      <c r="P12" s="1">
        <v>23</v>
      </c>
      <c r="Q12" s="1">
        <v>1</v>
      </c>
      <c r="R12" s="1">
        <v>17</v>
      </c>
      <c r="S12" s="1">
        <v>1</v>
      </c>
      <c r="T12" s="1">
        <v>21</v>
      </c>
      <c r="U12" s="1">
        <v>1</v>
      </c>
      <c r="V12" s="29">
        <v>22</v>
      </c>
      <c r="W12" s="17">
        <f t="shared" si="2"/>
        <v>5</v>
      </c>
      <c r="X12" s="18">
        <f t="shared" si="3"/>
        <v>98</v>
      </c>
      <c r="Y12" s="35">
        <v>1</v>
      </c>
      <c r="Z12" s="1">
        <v>16</v>
      </c>
      <c r="AA12" s="1">
        <v>1</v>
      </c>
      <c r="AB12" s="29">
        <v>23</v>
      </c>
      <c r="AC12" s="17">
        <f t="shared" si="4"/>
        <v>2</v>
      </c>
      <c r="AD12" s="18">
        <f t="shared" si="4"/>
        <v>39</v>
      </c>
      <c r="AE12" s="34">
        <f t="shared" si="5"/>
        <v>10</v>
      </c>
      <c r="AF12" s="4">
        <v>10</v>
      </c>
      <c r="AG12" s="16">
        <f t="shared" si="6"/>
        <v>185</v>
      </c>
    </row>
    <row r="13" spans="1:33" ht="15.75">
      <c r="A13" s="17">
        <v>6</v>
      </c>
      <c r="B13" s="1" t="s">
        <v>24</v>
      </c>
      <c r="C13" s="1">
        <v>1</v>
      </c>
      <c r="D13" s="1">
        <v>13</v>
      </c>
      <c r="E13" s="1">
        <v>1</v>
      </c>
      <c r="F13" s="1">
        <v>15</v>
      </c>
      <c r="G13" s="1">
        <v>1</v>
      </c>
      <c r="H13" s="1">
        <v>11</v>
      </c>
      <c r="I13" s="1"/>
      <c r="J13" s="29"/>
      <c r="K13" s="17">
        <f t="shared" si="0"/>
        <v>3</v>
      </c>
      <c r="L13" s="18">
        <f t="shared" si="1"/>
        <v>39</v>
      </c>
      <c r="M13" s="35">
        <v>1</v>
      </c>
      <c r="N13" s="1">
        <v>5</v>
      </c>
      <c r="O13" s="1">
        <v>1</v>
      </c>
      <c r="P13" s="1">
        <v>9</v>
      </c>
      <c r="Q13" s="1">
        <v>1</v>
      </c>
      <c r="R13" s="1">
        <v>7</v>
      </c>
      <c r="S13" s="1">
        <v>1</v>
      </c>
      <c r="T13" s="1">
        <v>8</v>
      </c>
      <c r="U13" s="1">
        <v>1</v>
      </c>
      <c r="V13" s="29">
        <v>13</v>
      </c>
      <c r="W13" s="17">
        <f t="shared" si="2"/>
        <v>5</v>
      </c>
      <c r="X13" s="18">
        <f t="shared" si="3"/>
        <v>42</v>
      </c>
      <c r="Y13" s="35">
        <v>1</v>
      </c>
      <c r="Z13" s="1">
        <v>9</v>
      </c>
      <c r="AA13" s="1">
        <v>1</v>
      </c>
      <c r="AB13" s="29">
        <v>11</v>
      </c>
      <c r="AC13" s="17">
        <f t="shared" si="4"/>
        <v>2</v>
      </c>
      <c r="AD13" s="18">
        <f t="shared" si="4"/>
        <v>20</v>
      </c>
      <c r="AE13" s="34">
        <f t="shared" si="5"/>
        <v>10</v>
      </c>
      <c r="AF13" s="4">
        <v>10</v>
      </c>
      <c r="AG13" s="16">
        <f t="shared" si="6"/>
        <v>101</v>
      </c>
    </row>
    <row r="14" spans="1:33" ht="15.75">
      <c r="A14" s="17">
        <v>7</v>
      </c>
      <c r="B14" s="1" t="s">
        <v>19</v>
      </c>
      <c r="C14" s="1">
        <v>1</v>
      </c>
      <c r="D14" s="1">
        <v>16</v>
      </c>
      <c r="E14" s="1">
        <v>1</v>
      </c>
      <c r="F14" s="1">
        <v>13</v>
      </c>
      <c r="G14" s="1">
        <v>2</v>
      </c>
      <c r="H14" s="1">
        <v>24</v>
      </c>
      <c r="I14" s="1"/>
      <c r="J14" s="29"/>
      <c r="K14" s="17">
        <f t="shared" si="0"/>
        <v>4</v>
      </c>
      <c r="L14" s="18">
        <f t="shared" si="1"/>
        <v>53</v>
      </c>
      <c r="M14" s="35">
        <v>1</v>
      </c>
      <c r="N14" s="1">
        <v>14</v>
      </c>
      <c r="O14" s="1">
        <v>1</v>
      </c>
      <c r="P14" s="1">
        <v>13</v>
      </c>
      <c r="Q14" s="1">
        <v>1</v>
      </c>
      <c r="R14" s="1">
        <v>13</v>
      </c>
      <c r="S14" s="1">
        <v>1</v>
      </c>
      <c r="T14" s="1">
        <v>22</v>
      </c>
      <c r="U14" s="1">
        <v>1</v>
      </c>
      <c r="V14" s="29">
        <v>11</v>
      </c>
      <c r="W14" s="17">
        <f t="shared" si="2"/>
        <v>5</v>
      </c>
      <c r="X14" s="18">
        <f t="shared" si="3"/>
        <v>73</v>
      </c>
      <c r="Y14" s="35">
        <v>1</v>
      </c>
      <c r="Z14" s="1">
        <v>5</v>
      </c>
      <c r="AA14" s="1">
        <v>1</v>
      </c>
      <c r="AB14" s="29">
        <v>14</v>
      </c>
      <c r="AC14" s="17">
        <f t="shared" si="4"/>
        <v>2</v>
      </c>
      <c r="AD14" s="18">
        <f t="shared" si="4"/>
        <v>19</v>
      </c>
      <c r="AE14" s="34">
        <f t="shared" si="5"/>
        <v>11</v>
      </c>
      <c r="AF14" s="4">
        <v>11</v>
      </c>
      <c r="AG14" s="16">
        <f t="shared" si="6"/>
        <v>145</v>
      </c>
    </row>
    <row r="15" spans="1:33" ht="15.75">
      <c r="A15" s="17">
        <v>8</v>
      </c>
      <c r="B15" s="1" t="s">
        <v>6</v>
      </c>
      <c r="C15" s="1">
        <v>1</v>
      </c>
      <c r="D15" s="1">
        <v>26</v>
      </c>
      <c r="E15" s="1">
        <v>1</v>
      </c>
      <c r="F15" s="1">
        <v>19</v>
      </c>
      <c r="G15" s="1">
        <v>2</v>
      </c>
      <c r="H15" s="1">
        <v>41</v>
      </c>
      <c r="I15" s="1"/>
      <c r="J15" s="29"/>
      <c r="K15" s="17">
        <f t="shared" si="0"/>
        <v>4</v>
      </c>
      <c r="L15" s="18">
        <f t="shared" si="1"/>
        <v>86</v>
      </c>
      <c r="M15" s="35">
        <v>1</v>
      </c>
      <c r="N15" s="1">
        <v>27</v>
      </c>
      <c r="O15" s="1">
        <v>1</v>
      </c>
      <c r="P15" s="1">
        <v>32</v>
      </c>
      <c r="Q15" s="1">
        <v>2</v>
      </c>
      <c r="R15" s="1">
        <v>44</v>
      </c>
      <c r="S15" s="1">
        <v>2</v>
      </c>
      <c r="T15" s="1">
        <v>35</v>
      </c>
      <c r="U15" s="1">
        <v>1</v>
      </c>
      <c r="V15" s="29">
        <v>31</v>
      </c>
      <c r="W15" s="17">
        <f t="shared" si="2"/>
        <v>7</v>
      </c>
      <c r="X15" s="18">
        <f t="shared" si="3"/>
        <v>169</v>
      </c>
      <c r="Y15" s="35">
        <v>2</v>
      </c>
      <c r="Z15" s="1">
        <v>32</v>
      </c>
      <c r="AA15" s="1">
        <v>1</v>
      </c>
      <c r="AB15" s="29">
        <v>23</v>
      </c>
      <c r="AC15" s="17">
        <f t="shared" si="4"/>
        <v>3</v>
      </c>
      <c r="AD15" s="18">
        <f t="shared" si="4"/>
        <v>55</v>
      </c>
      <c r="AE15" s="34">
        <f t="shared" si="5"/>
        <v>14</v>
      </c>
      <c r="AF15" s="4">
        <v>14</v>
      </c>
      <c r="AG15" s="16">
        <f t="shared" si="6"/>
        <v>310</v>
      </c>
    </row>
    <row r="16" spans="1:33" ht="15.75">
      <c r="A16" s="17">
        <v>9</v>
      </c>
      <c r="B16" s="1" t="s">
        <v>7</v>
      </c>
      <c r="C16" s="1">
        <v>1</v>
      </c>
      <c r="D16" s="1">
        <v>15</v>
      </c>
      <c r="E16" s="1">
        <v>1</v>
      </c>
      <c r="F16" s="1">
        <v>22</v>
      </c>
      <c r="G16" s="1">
        <v>2</v>
      </c>
      <c r="H16" s="1">
        <v>27</v>
      </c>
      <c r="I16" s="1"/>
      <c r="J16" s="29"/>
      <c r="K16" s="17">
        <f t="shared" si="0"/>
        <v>4</v>
      </c>
      <c r="L16" s="18">
        <f t="shared" si="1"/>
        <v>64</v>
      </c>
      <c r="M16" s="35">
        <v>1</v>
      </c>
      <c r="N16" s="1">
        <v>21</v>
      </c>
      <c r="O16" s="1">
        <v>1</v>
      </c>
      <c r="P16" s="1">
        <v>28</v>
      </c>
      <c r="Q16" s="1">
        <v>2</v>
      </c>
      <c r="R16" s="1">
        <v>34</v>
      </c>
      <c r="S16" s="1">
        <v>1</v>
      </c>
      <c r="T16" s="1">
        <v>19</v>
      </c>
      <c r="U16" s="1">
        <v>1</v>
      </c>
      <c r="V16" s="29">
        <v>27</v>
      </c>
      <c r="W16" s="17">
        <f t="shared" si="2"/>
        <v>6</v>
      </c>
      <c r="X16" s="18">
        <f t="shared" si="3"/>
        <v>129</v>
      </c>
      <c r="Y16" s="35">
        <v>1</v>
      </c>
      <c r="Z16" s="1">
        <v>7</v>
      </c>
      <c r="AA16" s="1">
        <v>1</v>
      </c>
      <c r="AB16" s="29">
        <v>8</v>
      </c>
      <c r="AC16" s="17">
        <f t="shared" si="4"/>
        <v>2</v>
      </c>
      <c r="AD16" s="18">
        <f t="shared" si="4"/>
        <v>15</v>
      </c>
      <c r="AE16" s="34">
        <f t="shared" si="5"/>
        <v>12</v>
      </c>
      <c r="AF16" s="4">
        <v>12</v>
      </c>
      <c r="AG16" s="16">
        <f t="shared" si="6"/>
        <v>208</v>
      </c>
    </row>
    <row r="17" spans="1:33" ht="15.75">
      <c r="A17" s="17">
        <v>10</v>
      </c>
      <c r="B17" s="1" t="s">
        <v>8</v>
      </c>
      <c r="C17" s="1">
        <v>1</v>
      </c>
      <c r="D17" s="1">
        <v>9</v>
      </c>
      <c r="E17" s="1">
        <v>1</v>
      </c>
      <c r="F17" s="1">
        <v>29</v>
      </c>
      <c r="G17" s="1">
        <v>1</v>
      </c>
      <c r="H17" s="1">
        <v>18</v>
      </c>
      <c r="I17" s="1"/>
      <c r="J17" s="29"/>
      <c r="K17" s="17">
        <f t="shared" si="0"/>
        <v>3</v>
      </c>
      <c r="L17" s="18">
        <f t="shared" si="1"/>
        <v>56</v>
      </c>
      <c r="M17" s="35">
        <v>1</v>
      </c>
      <c r="N17" s="1">
        <v>15</v>
      </c>
      <c r="O17" s="1">
        <v>1</v>
      </c>
      <c r="P17" s="1">
        <v>13</v>
      </c>
      <c r="Q17" s="1">
        <v>1</v>
      </c>
      <c r="R17" s="1">
        <v>10</v>
      </c>
      <c r="S17" s="1">
        <v>1</v>
      </c>
      <c r="T17" s="1">
        <v>20</v>
      </c>
      <c r="U17" s="1">
        <v>1</v>
      </c>
      <c r="V17" s="29">
        <v>14</v>
      </c>
      <c r="W17" s="17">
        <f t="shared" si="2"/>
        <v>5</v>
      </c>
      <c r="X17" s="18">
        <f t="shared" si="3"/>
        <v>72</v>
      </c>
      <c r="Y17" s="35">
        <v>1</v>
      </c>
      <c r="Z17" s="1">
        <v>10</v>
      </c>
      <c r="AA17" s="1">
        <v>1</v>
      </c>
      <c r="AB17" s="29">
        <v>7</v>
      </c>
      <c r="AC17" s="17">
        <f t="shared" si="4"/>
        <v>2</v>
      </c>
      <c r="AD17" s="18">
        <f t="shared" si="4"/>
        <v>17</v>
      </c>
      <c r="AE17" s="34">
        <f t="shared" si="5"/>
        <v>10</v>
      </c>
      <c r="AF17" s="4">
        <v>10</v>
      </c>
      <c r="AG17" s="16">
        <f t="shared" si="6"/>
        <v>145</v>
      </c>
    </row>
    <row r="18" spans="1:33" ht="15.75">
      <c r="A18" s="17">
        <v>11</v>
      </c>
      <c r="B18" s="1" t="s">
        <v>9</v>
      </c>
      <c r="C18" s="1">
        <v>1</v>
      </c>
      <c r="D18" s="1">
        <v>13</v>
      </c>
      <c r="E18" s="1">
        <v>2</v>
      </c>
      <c r="F18" s="1">
        <v>18</v>
      </c>
      <c r="G18" s="1">
        <v>1</v>
      </c>
      <c r="H18" s="1">
        <v>17</v>
      </c>
      <c r="I18" s="1"/>
      <c r="J18" s="29"/>
      <c r="K18" s="17">
        <f t="shared" si="0"/>
        <v>4</v>
      </c>
      <c r="L18" s="18">
        <f t="shared" si="1"/>
        <v>48</v>
      </c>
      <c r="M18" s="35">
        <v>1</v>
      </c>
      <c r="N18" s="1">
        <v>10</v>
      </c>
      <c r="O18" s="1">
        <v>1</v>
      </c>
      <c r="P18" s="1">
        <v>7</v>
      </c>
      <c r="Q18" s="1">
        <v>1</v>
      </c>
      <c r="R18" s="1">
        <v>20</v>
      </c>
      <c r="S18" s="1">
        <v>1</v>
      </c>
      <c r="T18" s="1">
        <v>10</v>
      </c>
      <c r="U18" s="1">
        <v>1</v>
      </c>
      <c r="V18" s="29">
        <v>10</v>
      </c>
      <c r="W18" s="17">
        <f t="shared" si="2"/>
        <v>5</v>
      </c>
      <c r="X18" s="18">
        <f t="shared" si="3"/>
        <v>57</v>
      </c>
      <c r="Y18" s="35">
        <v>1</v>
      </c>
      <c r="Z18" s="1">
        <v>8</v>
      </c>
      <c r="AA18" s="1">
        <v>1</v>
      </c>
      <c r="AB18" s="29">
        <v>13</v>
      </c>
      <c r="AC18" s="17">
        <f t="shared" si="4"/>
        <v>2</v>
      </c>
      <c r="AD18" s="18">
        <f t="shared" si="4"/>
        <v>21</v>
      </c>
      <c r="AE18" s="34">
        <f t="shared" si="5"/>
        <v>11</v>
      </c>
      <c r="AF18" s="4">
        <v>10</v>
      </c>
      <c r="AG18" s="16">
        <f t="shared" si="6"/>
        <v>126</v>
      </c>
    </row>
    <row r="19" spans="1:33" ht="15.75">
      <c r="A19" s="17">
        <v>12</v>
      </c>
      <c r="B19" s="1" t="s">
        <v>11</v>
      </c>
      <c r="C19" s="1">
        <v>2</v>
      </c>
      <c r="D19" s="1">
        <v>47</v>
      </c>
      <c r="E19" s="1">
        <v>3</v>
      </c>
      <c r="F19" s="1">
        <v>63</v>
      </c>
      <c r="G19" s="1">
        <v>3</v>
      </c>
      <c r="H19" s="1">
        <v>64</v>
      </c>
      <c r="I19" s="1"/>
      <c r="J19" s="29"/>
      <c r="K19" s="17">
        <f t="shared" si="0"/>
        <v>8</v>
      </c>
      <c r="L19" s="18">
        <f t="shared" si="1"/>
        <v>174</v>
      </c>
      <c r="M19" s="35">
        <v>3</v>
      </c>
      <c r="N19" s="1">
        <v>69</v>
      </c>
      <c r="O19" s="1">
        <v>2</v>
      </c>
      <c r="P19" s="1">
        <v>45</v>
      </c>
      <c r="Q19" s="1">
        <v>3</v>
      </c>
      <c r="R19" s="1">
        <v>70</v>
      </c>
      <c r="S19" s="1">
        <v>3</v>
      </c>
      <c r="T19" s="1">
        <v>77</v>
      </c>
      <c r="U19" s="1">
        <v>3</v>
      </c>
      <c r="V19" s="29">
        <v>68</v>
      </c>
      <c r="W19" s="17">
        <f t="shared" si="2"/>
        <v>14</v>
      </c>
      <c r="X19" s="18">
        <f t="shared" si="3"/>
        <v>329</v>
      </c>
      <c r="Y19" s="35">
        <v>2</v>
      </c>
      <c r="Z19" s="1">
        <v>48</v>
      </c>
      <c r="AA19" s="1">
        <v>2</v>
      </c>
      <c r="AB19" s="29">
        <v>58</v>
      </c>
      <c r="AC19" s="17">
        <v>4</v>
      </c>
      <c r="AD19" s="18">
        <v>106</v>
      </c>
      <c r="AE19" s="34">
        <f t="shared" si="5"/>
        <v>26</v>
      </c>
      <c r="AF19" s="4">
        <v>26</v>
      </c>
      <c r="AG19" s="16">
        <f t="shared" si="6"/>
        <v>609</v>
      </c>
    </row>
    <row r="20" spans="1:33" ht="15.75">
      <c r="A20" s="17">
        <v>13</v>
      </c>
      <c r="B20" s="1" t="s">
        <v>22</v>
      </c>
      <c r="C20" s="1">
        <v>1</v>
      </c>
      <c r="D20" s="1">
        <v>23</v>
      </c>
      <c r="E20" s="1">
        <v>1</v>
      </c>
      <c r="F20" s="1">
        <v>15</v>
      </c>
      <c r="G20" s="1">
        <v>2</v>
      </c>
      <c r="H20" s="1">
        <v>43</v>
      </c>
      <c r="I20" s="1"/>
      <c r="J20" s="29"/>
      <c r="K20" s="17">
        <f t="shared" si="0"/>
        <v>4</v>
      </c>
      <c r="L20" s="18">
        <f t="shared" si="1"/>
        <v>81</v>
      </c>
      <c r="M20" s="35">
        <v>1</v>
      </c>
      <c r="N20" s="1">
        <v>30</v>
      </c>
      <c r="O20" s="1">
        <v>1</v>
      </c>
      <c r="P20" s="1">
        <v>20</v>
      </c>
      <c r="Q20" s="1">
        <v>1</v>
      </c>
      <c r="R20" s="1">
        <v>17</v>
      </c>
      <c r="S20" s="1">
        <v>1</v>
      </c>
      <c r="T20" s="1">
        <v>31</v>
      </c>
      <c r="U20" s="1">
        <v>1</v>
      </c>
      <c r="V20" s="29">
        <v>27</v>
      </c>
      <c r="W20" s="17">
        <f t="shared" si="2"/>
        <v>5</v>
      </c>
      <c r="X20" s="18">
        <f t="shared" si="3"/>
        <v>125</v>
      </c>
      <c r="Y20" s="35">
        <v>1</v>
      </c>
      <c r="Z20" s="1">
        <v>15</v>
      </c>
      <c r="AA20" s="1">
        <v>1</v>
      </c>
      <c r="AB20" s="29">
        <v>16</v>
      </c>
      <c r="AC20" s="17">
        <f t="shared" si="4"/>
        <v>2</v>
      </c>
      <c r="AD20" s="18">
        <f t="shared" si="4"/>
        <v>31</v>
      </c>
      <c r="AE20" s="34">
        <f t="shared" si="5"/>
        <v>11</v>
      </c>
      <c r="AF20" s="4">
        <v>11</v>
      </c>
      <c r="AG20" s="16">
        <f t="shared" si="6"/>
        <v>237</v>
      </c>
    </row>
    <row r="21" spans="1:33" ht="15.75">
      <c r="A21" s="17">
        <v>14</v>
      </c>
      <c r="B21" s="1" t="s">
        <v>21</v>
      </c>
      <c r="C21" s="1">
        <v>1</v>
      </c>
      <c r="D21" s="1">
        <v>13</v>
      </c>
      <c r="E21" s="1">
        <v>1</v>
      </c>
      <c r="F21" s="1">
        <v>15</v>
      </c>
      <c r="G21" s="1">
        <v>1</v>
      </c>
      <c r="H21" s="1">
        <v>17</v>
      </c>
      <c r="I21" s="1"/>
      <c r="J21" s="29"/>
      <c r="K21" s="17">
        <f t="shared" si="0"/>
        <v>3</v>
      </c>
      <c r="L21" s="18">
        <f t="shared" si="1"/>
        <v>45</v>
      </c>
      <c r="M21" s="35">
        <v>1</v>
      </c>
      <c r="N21" s="1">
        <v>13</v>
      </c>
      <c r="O21" s="1">
        <v>1</v>
      </c>
      <c r="P21" s="1">
        <v>16</v>
      </c>
      <c r="Q21" s="1">
        <v>1</v>
      </c>
      <c r="R21" s="1">
        <v>15</v>
      </c>
      <c r="S21" s="1">
        <v>1</v>
      </c>
      <c r="T21" s="1">
        <v>10</v>
      </c>
      <c r="U21" s="1">
        <v>1</v>
      </c>
      <c r="V21" s="29">
        <v>16</v>
      </c>
      <c r="W21" s="17">
        <f t="shared" si="2"/>
        <v>5</v>
      </c>
      <c r="X21" s="18">
        <f t="shared" si="3"/>
        <v>70</v>
      </c>
      <c r="Y21" s="35">
        <v>1</v>
      </c>
      <c r="Z21" s="1">
        <v>10</v>
      </c>
      <c r="AA21" s="1">
        <v>1</v>
      </c>
      <c r="AB21" s="29">
        <v>10</v>
      </c>
      <c r="AC21" s="17">
        <f t="shared" si="4"/>
        <v>2</v>
      </c>
      <c r="AD21" s="18">
        <f t="shared" si="4"/>
        <v>20</v>
      </c>
      <c r="AE21" s="34">
        <f t="shared" si="5"/>
        <v>10</v>
      </c>
      <c r="AF21" s="4">
        <v>10</v>
      </c>
      <c r="AG21" s="16">
        <f t="shared" si="6"/>
        <v>135</v>
      </c>
    </row>
    <row r="22" spans="1:33" ht="15.75">
      <c r="A22" s="17">
        <v>15</v>
      </c>
      <c r="B22" s="1" t="s">
        <v>12</v>
      </c>
      <c r="C22" s="1">
        <v>1</v>
      </c>
      <c r="D22" s="1">
        <v>14</v>
      </c>
      <c r="E22" s="1">
        <v>1</v>
      </c>
      <c r="F22" s="1">
        <v>20</v>
      </c>
      <c r="G22" s="1">
        <v>1</v>
      </c>
      <c r="H22" s="1">
        <v>20</v>
      </c>
      <c r="I22" s="1"/>
      <c r="J22" s="29"/>
      <c r="K22" s="17">
        <f t="shared" si="0"/>
        <v>3</v>
      </c>
      <c r="L22" s="18">
        <f t="shared" si="1"/>
        <v>54</v>
      </c>
      <c r="M22" s="35">
        <v>1</v>
      </c>
      <c r="N22" s="1">
        <v>9</v>
      </c>
      <c r="O22" s="1">
        <v>1</v>
      </c>
      <c r="P22" s="1">
        <v>10</v>
      </c>
      <c r="Q22" s="1">
        <v>1</v>
      </c>
      <c r="R22" s="1">
        <v>16</v>
      </c>
      <c r="S22" s="1">
        <v>1</v>
      </c>
      <c r="T22" s="1">
        <v>10</v>
      </c>
      <c r="U22" s="1">
        <v>1</v>
      </c>
      <c r="V22" s="29">
        <v>12</v>
      </c>
      <c r="W22" s="17">
        <f t="shared" si="2"/>
        <v>5</v>
      </c>
      <c r="X22" s="18">
        <f t="shared" si="3"/>
        <v>57</v>
      </c>
      <c r="Y22" s="35">
        <v>1</v>
      </c>
      <c r="Z22" s="1">
        <v>14</v>
      </c>
      <c r="AA22" s="1">
        <v>1</v>
      </c>
      <c r="AB22" s="29">
        <v>16</v>
      </c>
      <c r="AC22" s="17">
        <f t="shared" si="4"/>
        <v>2</v>
      </c>
      <c r="AD22" s="18">
        <f t="shared" si="4"/>
        <v>30</v>
      </c>
      <c r="AE22" s="34">
        <f t="shared" si="5"/>
        <v>10</v>
      </c>
      <c r="AF22" s="4">
        <v>10</v>
      </c>
      <c r="AG22" s="16">
        <f t="shared" si="6"/>
        <v>141</v>
      </c>
    </row>
    <row r="23" spans="1:33" ht="15.75">
      <c r="A23" s="17">
        <v>16</v>
      </c>
      <c r="B23" s="1" t="s">
        <v>14</v>
      </c>
      <c r="C23" s="1">
        <v>1</v>
      </c>
      <c r="D23" s="1">
        <v>10</v>
      </c>
      <c r="E23" s="1">
        <v>1</v>
      </c>
      <c r="F23" s="1">
        <v>27</v>
      </c>
      <c r="G23" s="1">
        <v>1</v>
      </c>
      <c r="H23" s="1">
        <v>15</v>
      </c>
      <c r="I23" s="1"/>
      <c r="J23" s="29"/>
      <c r="K23" s="17">
        <f t="shared" si="0"/>
        <v>3</v>
      </c>
      <c r="L23" s="18">
        <f t="shared" si="1"/>
        <v>52</v>
      </c>
      <c r="M23" s="35">
        <v>1</v>
      </c>
      <c r="N23" s="1">
        <v>13</v>
      </c>
      <c r="O23" s="1">
        <v>1</v>
      </c>
      <c r="P23" s="1">
        <v>11</v>
      </c>
      <c r="Q23" s="1">
        <v>1</v>
      </c>
      <c r="R23" s="1">
        <v>7</v>
      </c>
      <c r="S23" s="1">
        <v>1</v>
      </c>
      <c r="T23" s="1">
        <v>13</v>
      </c>
      <c r="U23" s="1">
        <v>1</v>
      </c>
      <c r="V23" s="29">
        <v>16</v>
      </c>
      <c r="W23" s="17">
        <f t="shared" si="2"/>
        <v>5</v>
      </c>
      <c r="X23" s="18">
        <f t="shared" si="3"/>
        <v>60</v>
      </c>
      <c r="Y23" s="35">
        <v>1</v>
      </c>
      <c r="Z23" s="1">
        <v>12</v>
      </c>
      <c r="AA23" s="1">
        <v>1</v>
      </c>
      <c r="AB23" s="29">
        <v>12</v>
      </c>
      <c r="AC23" s="17">
        <f t="shared" si="4"/>
        <v>2</v>
      </c>
      <c r="AD23" s="18">
        <f t="shared" si="4"/>
        <v>24</v>
      </c>
      <c r="AE23" s="34">
        <f t="shared" si="5"/>
        <v>10</v>
      </c>
      <c r="AF23" s="4">
        <v>10</v>
      </c>
      <c r="AG23" s="16">
        <f t="shared" si="6"/>
        <v>136</v>
      </c>
    </row>
    <row r="24" spans="1:33" ht="15.75">
      <c r="A24" s="17">
        <v>17</v>
      </c>
      <c r="B24" s="1" t="s">
        <v>20</v>
      </c>
      <c r="C24" s="1">
        <v>1</v>
      </c>
      <c r="D24" s="1">
        <v>5</v>
      </c>
      <c r="E24" s="1">
        <v>1</v>
      </c>
      <c r="F24" s="1">
        <v>6</v>
      </c>
      <c r="G24" s="1">
        <v>1</v>
      </c>
      <c r="H24" s="1">
        <v>13</v>
      </c>
      <c r="I24" s="1"/>
      <c r="J24" s="29"/>
      <c r="K24" s="17">
        <f t="shared" si="0"/>
        <v>3</v>
      </c>
      <c r="L24" s="18">
        <f t="shared" si="1"/>
        <v>24</v>
      </c>
      <c r="M24" s="35">
        <v>1</v>
      </c>
      <c r="N24" s="1">
        <v>8</v>
      </c>
      <c r="O24" s="1">
        <v>1</v>
      </c>
      <c r="P24" s="1">
        <v>8</v>
      </c>
      <c r="Q24" s="1">
        <v>1</v>
      </c>
      <c r="R24" s="1">
        <v>6</v>
      </c>
      <c r="S24" s="1">
        <v>1</v>
      </c>
      <c r="T24" s="1">
        <v>10</v>
      </c>
      <c r="U24" s="1">
        <v>1</v>
      </c>
      <c r="V24" s="29">
        <v>6</v>
      </c>
      <c r="W24" s="17">
        <f t="shared" si="2"/>
        <v>5</v>
      </c>
      <c r="X24" s="18">
        <f t="shared" si="3"/>
        <v>38</v>
      </c>
      <c r="Y24" s="35">
        <v>1</v>
      </c>
      <c r="Z24" s="1">
        <v>10</v>
      </c>
      <c r="AA24" s="1">
        <v>1</v>
      </c>
      <c r="AB24" s="29">
        <v>11</v>
      </c>
      <c r="AC24" s="17">
        <f t="shared" si="4"/>
        <v>2</v>
      </c>
      <c r="AD24" s="18">
        <f t="shared" si="4"/>
        <v>21</v>
      </c>
      <c r="AE24" s="34">
        <f t="shared" si="5"/>
        <v>10</v>
      </c>
      <c r="AF24" s="4">
        <v>9</v>
      </c>
      <c r="AG24" s="16">
        <f t="shared" si="6"/>
        <v>83</v>
      </c>
    </row>
    <row r="25" spans="1:33" ht="15.75">
      <c r="A25" s="17">
        <v>18</v>
      </c>
      <c r="B25" s="1" t="s">
        <v>13</v>
      </c>
      <c r="C25" s="1">
        <v>1</v>
      </c>
      <c r="D25" s="1">
        <v>23</v>
      </c>
      <c r="E25" s="1">
        <v>1</v>
      </c>
      <c r="F25" s="1">
        <v>24</v>
      </c>
      <c r="G25" s="1">
        <v>2</v>
      </c>
      <c r="H25" s="1">
        <v>33</v>
      </c>
      <c r="I25" s="1"/>
      <c r="J25" s="29"/>
      <c r="K25" s="17">
        <f t="shared" si="0"/>
        <v>4</v>
      </c>
      <c r="L25" s="18">
        <f t="shared" si="1"/>
        <v>80</v>
      </c>
      <c r="M25" s="35">
        <v>1</v>
      </c>
      <c r="N25" s="1">
        <v>15</v>
      </c>
      <c r="O25" s="1">
        <v>1</v>
      </c>
      <c r="P25" s="1">
        <v>21</v>
      </c>
      <c r="Q25" s="1">
        <v>1</v>
      </c>
      <c r="R25" s="1">
        <v>25</v>
      </c>
      <c r="S25" s="1">
        <v>1</v>
      </c>
      <c r="T25" s="1">
        <v>13</v>
      </c>
      <c r="U25" s="1">
        <v>2</v>
      </c>
      <c r="V25" s="29">
        <v>34</v>
      </c>
      <c r="W25" s="17">
        <f t="shared" si="2"/>
        <v>6</v>
      </c>
      <c r="X25" s="18">
        <f t="shared" si="3"/>
        <v>108</v>
      </c>
      <c r="Y25" s="35">
        <v>1</v>
      </c>
      <c r="Z25" s="1">
        <v>21</v>
      </c>
      <c r="AA25" s="1">
        <v>1</v>
      </c>
      <c r="AB25" s="29">
        <v>13</v>
      </c>
      <c r="AC25" s="17">
        <f t="shared" si="4"/>
        <v>2</v>
      </c>
      <c r="AD25" s="18">
        <f t="shared" si="4"/>
        <v>34</v>
      </c>
      <c r="AE25" s="34">
        <f t="shared" si="5"/>
        <v>12</v>
      </c>
      <c r="AF25" s="4">
        <v>12</v>
      </c>
      <c r="AG25" s="16">
        <f t="shared" si="6"/>
        <v>222</v>
      </c>
    </row>
    <row r="26" spans="1:33" ht="15.75">
      <c r="A26" s="17">
        <v>19</v>
      </c>
      <c r="B26" s="1" t="s">
        <v>10</v>
      </c>
      <c r="C26" s="1">
        <v>1</v>
      </c>
      <c r="D26" s="1">
        <v>21</v>
      </c>
      <c r="E26" s="1">
        <v>1</v>
      </c>
      <c r="F26" s="1">
        <v>21</v>
      </c>
      <c r="G26" s="1">
        <v>2</v>
      </c>
      <c r="H26" s="1">
        <v>34</v>
      </c>
      <c r="I26" s="1"/>
      <c r="J26" s="29"/>
      <c r="K26" s="17">
        <f t="shared" si="0"/>
        <v>4</v>
      </c>
      <c r="L26" s="18">
        <f t="shared" si="1"/>
        <v>76</v>
      </c>
      <c r="M26" s="35">
        <v>1</v>
      </c>
      <c r="N26" s="1">
        <v>31</v>
      </c>
      <c r="O26" s="1">
        <v>1</v>
      </c>
      <c r="P26" s="1">
        <v>30</v>
      </c>
      <c r="Q26" s="1">
        <v>2</v>
      </c>
      <c r="R26" s="1">
        <v>38</v>
      </c>
      <c r="S26" s="1">
        <v>1</v>
      </c>
      <c r="T26" s="1">
        <v>25</v>
      </c>
      <c r="U26" s="1">
        <v>1</v>
      </c>
      <c r="V26" s="29">
        <v>15</v>
      </c>
      <c r="W26" s="17">
        <f t="shared" si="2"/>
        <v>6</v>
      </c>
      <c r="X26" s="18">
        <f t="shared" si="3"/>
        <v>139</v>
      </c>
      <c r="Y26" s="35">
        <v>1</v>
      </c>
      <c r="Z26" s="1">
        <v>26</v>
      </c>
      <c r="AA26" s="1">
        <v>1</v>
      </c>
      <c r="AB26" s="29">
        <v>12</v>
      </c>
      <c r="AC26" s="17">
        <f t="shared" si="4"/>
        <v>2</v>
      </c>
      <c r="AD26" s="18">
        <f t="shared" si="4"/>
        <v>38</v>
      </c>
      <c r="AE26" s="34">
        <f t="shared" si="5"/>
        <v>12</v>
      </c>
      <c r="AF26" s="4">
        <v>12</v>
      </c>
      <c r="AG26" s="16">
        <f t="shared" si="6"/>
        <v>253</v>
      </c>
    </row>
    <row r="27" spans="1:33" ht="15.75">
      <c r="A27" s="17">
        <v>20</v>
      </c>
      <c r="B27" s="1" t="s">
        <v>26</v>
      </c>
      <c r="C27" s="1">
        <v>1</v>
      </c>
      <c r="D27" s="1">
        <v>12</v>
      </c>
      <c r="E27" s="1">
        <v>1</v>
      </c>
      <c r="F27" s="1">
        <v>19</v>
      </c>
      <c r="G27" s="1">
        <v>2</v>
      </c>
      <c r="H27" s="1">
        <v>39</v>
      </c>
      <c r="I27" s="1"/>
      <c r="J27" s="29"/>
      <c r="K27" s="17">
        <f t="shared" si="0"/>
        <v>4</v>
      </c>
      <c r="L27" s="18">
        <f t="shared" si="1"/>
        <v>70</v>
      </c>
      <c r="M27" s="35">
        <v>1</v>
      </c>
      <c r="N27" s="1">
        <v>20</v>
      </c>
      <c r="O27" s="1">
        <v>1</v>
      </c>
      <c r="P27" s="1">
        <v>14</v>
      </c>
      <c r="Q27" s="1">
        <v>1</v>
      </c>
      <c r="R27" s="1">
        <v>23</v>
      </c>
      <c r="S27" s="1">
        <v>2</v>
      </c>
      <c r="T27" s="1">
        <v>36</v>
      </c>
      <c r="U27" s="1">
        <v>1</v>
      </c>
      <c r="V27" s="29">
        <v>18</v>
      </c>
      <c r="W27" s="17">
        <f t="shared" si="2"/>
        <v>6</v>
      </c>
      <c r="X27" s="18">
        <f t="shared" si="3"/>
        <v>111</v>
      </c>
      <c r="Y27" s="35">
        <v>1</v>
      </c>
      <c r="Z27" s="1">
        <v>19</v>
      </c>
      <c r="AA27" s="1">
        <v>1</v>
      </c>
      <c r="AB27" s="29">
        <v>13</v>
      </c>
      <c r="AC27" s="17">
        <f t="shared" si="4"/>
        <v>2</v>
      </c>
      <c r="AD27" s="18">
        <f t="shared" si="4"/>
        <v>32</v>
      </c>
      <c r="AE27" s="34">
        <f t="shared" si="5"/>
        <v>12</v>
      </c>
      <c r="AF27" s="4">
        <v>12</v>
      </c>
      <c r="AG27" s="16">
        <f t="shared" si="6"/>
        <v>213</v>
      </c>
    </row>
    <row r="28" spans="1:33" ht="15.75">
      <c r="A28" s="17">
        <v>21</v>
      </c>
      <c r="B28" s="1" t="s">
        <v>15</v>
      </c>
      <c r="C28" s="1">
        <v>1</v>
      </c>
      <c r="D28" s="1">
        <v>19</v>
      </c>
      <c r="E28" s="1">
        <v>1</v>
      </c>
      <c r="F28" s="1">
        <v>21</v>
      </c>
      <c r="G28" s="1">
        <v>2</v>
      </c>
      <c r="H28" s="1">
        <v>44</v>
      </c>
      <c r="I28" s="1"/>
      <c r="J28" s="29"/>
      <c r="K28" s="17">
        <f t="shared" si="0"/>
        <v>4</v>
      </c>
      <c r="L28" s="18">
        <f t="shared" si="1"/>
        <v>84</v>
      </c>
      <c r="M28" s="35">
        <v>2</v>
      </c>
      <c r="N28" s="1">
        <v>36</v>
      </c>
      <c r="O28" s="1">
        <v>1</v>
      </c>
      <c r="P28" s="1">
        <v>21</v>
      </c>
      <c r="Q28" s="1">
        <v>2</v>
      </c>
      <c r="R28" s="1">
        <v>59</v>
      </c>
      <c r="S28" s="1">
        <v>1</v>
      </c>
      <c r="T28" s="1">
        <v>27</v>
      </c>
      <c r="U28" s="1">
        <v>2</v>
      </c>
      <c r="V28" s="29">
        <v>32</v>
      </c>
      <c r="W28" s="17">
        <f t="shared" si="2"/>
        <v>8</v>
      </c>
      <c r="X28" s="18">
        <f t="shared" si="3"/>
        <v>175</v>
      </c>
      <c r="Y28" s="35">
        <v>1</v>
      </c>
      <c r="Z28" s="1">
        <v>26</v>
      </c>
      <c r="AA28" s="1">
        <v>1</v>
      </c>
      <c r="AB28" s="29">
        <v>17</v>
      </c>
      <c r="AC28" s="17">
        <f aca="true" t="shared" si="7" ref="AC28:AC44">Y28+AA28</f>
        <v>2</v>
      </c>
      <c r="AD28" s="18">
        <f aca="true" t="shared" si="8" ref="AD28:AD44">Z28+AB28</f>
        <v>43</v>
      </c>
      <c r="AE28" s="34">
        <f t="shared" si="5"/>
        <v>14</v>
      </c>
      <c r="AF28" s="4">
        <v>14</v>
      </c>
      <c r="AG28" s="16">
        <f t="shared" si="6"/>
        <v>302</v>
      </c>
    </row>
    <row r="29" spans="1:33" ht="15.75">
      <c r="A29" s="17">
        <v>22</v>
      </c>
      <c r="B29" s="1" t="s">
        <v>16</v>
      </c>
      <c r="C29" s="1">
        <v>1</v>
      </c>
      <c r="D29" s="1">
        <v>13</v>
      </c>
      <c r="E29" s="1">
        <v>1</v>
      </c>
      <c r="F29" s="1">
        <v>14</v>
      </c>
      <c r="G29" s="1">
        <v>1</v>
      </c>
      <c r="H29" s="1">
        <v>15</v>
      </c>
      <c r="I29" s="1"/>
      <c r="J29" s="29"/>
      <c r="K29" s="17">
        <f t="shared" si="0"/>
        <v>3</v>
      </c>
      <c r="L29" s="18">
        <f t="shared" si="1"/>
        <v>42</v>
      </c>
      <c r="M29" s="35">
        <v>1</v>
      </c>
      <c r="N29" s="1">
        <v>20</v>
      </c>
      <c r="O29" s="1">
        <v>1</v>
      </c>
      <c r="P29" s="1">
        <v>19</v>
      </c>
      <c r="Q29" s="1">
        <v>1</v>
      </c>
      <c r="R29" s="1">
        <v>18</v>
      </c>
      <c r="S29" s="1">
        <v>2</v>
      </c>
      <c r="T29" s="1">
        <v>43</v>
      </c>
      <c r="U29" s="1">
        <v>1</v>
      </c>
      <c r="V29" s="29">
        <v>17</v>
      </c>
      <c r="W29" s="17">
        <f t="shared" si="2"/>
        <v>6</v>
      </c>
      <c r="X29" s="18">
        <f t="shared" si="3"/>
        <v>117</v>
      </c>
      <c r="Y29" s="35">
        <v>1</v>
      </c>
      <c r="Z29" s="1">
        <v>20</v>
      </c>
      <c r="AA29" s="1">
        <v>1</v>
      </c>
      <c r="AB29" s="29">
        <v>19</v>
      </c>
      <c r="AC29" s="17">
        <f t="shared" si="7"/>
        <v>2</v>
      </c>
      <c r="AD29" s="18">
        <f t="shared" si="8"/>
        <v>39</v>
      </c>
      <c r="AE29" s="34">
        <f t="shared" si="5"/>
        <v>11</v>
      </c>
      <c r="AF29" s="4">
        <v>11</v>
      </c>
      <c r="AG29" s="16">
        <f t="shared" si="6"/>
        <v>198</v>
      </c>
    </row>
    <row r="30" spans="1:33" ht="15.75">
      <c r="A30" s="17">
        <v>23</v>
      </c>
      <c r="B30" s="1" t="s">
        <v>60</v>
      </c>
      <c r="C30" s="1">
        <v>1</v>
      </c>
      <c r="D30" s="1">
        <v>5</v>
      </c>
      <c r="E30" s="1">
        <v>1</v>
      </c>
      <c r="F30" s="1">
        <v>8</v>
      </c>
      <c r="G30" s="1">
        <v>1</v>
      </c>
      <c r="H30" s="1">
        <v>7</v>
      </c>
      <c r="I30" s="1"/>
      <c r="J30" s="29"/>
      <c r="K30" s="17">
        <f t="shared" si="0"/>
        <v>3</v>
      </c>
      <c r="L30" s="18">
        <f t="shared" si="1"/>
        <v>20</v>
      </c>
      <c r="M30" s="35">
        <v>1</v>
      </c>
      <c r="N30" s="1">
        <v>19</v>
      </c>
      <c r="O30" s="1">
        <v>1</v>
      </c>
      <c r="P30" s="1">
        <v>8</v>
      </c>
      <c r="Q30" s="1">
        <v>1</v>
      </c>
      <c r="R30" s="1">
        <v>10</v>
      </c>
      <c r="S30" s="1">
        <v>1</v>
      </c>
      <c r="T30" s="1">
        <v>11</v>
      </c>
      <c r="U30" s="1">
        <v>1</v>
      </c>
      <c r="V30" s="29">
        <v>14</v>
      </c>
      <c r="W30" s="17">
        <f t="shared" si="2"/>
        <v>5</v>
      </c>
      <c r="X30" s="18">
        <f t="shared" si="3"/>
        <v>62</v>
      </c>
      <c r="Y30" s="35"/>
      <c r="Z30" s="1"/>
      <c r="AA30" s="1"/>
      <c r="AB30" s="29"/>
      <c r="AC30" s="17">
        <f t="shared" si="7"/>
        <v>0</v>
      </c>
      <c r="AD30" s="18">
        <f t="shared" si="8"/>
        <v>0</v>
      </c>
      <c r="AE30" s="34">
        <f t="shared" si="5"/>
        <v>8</v>
      </c>
      <c r="AF30" s="4">
        <v>7</v>
      </c>
      <c r="AG30" s="16">
        <f t="shared" si="6"/>
        <v>82</v>
      </c>
    </row>
    <row r="31" spans="1:33" ht="15.75">
      <c r="A31" s="17">
        <v>24</v>
      </c>
      <c r="B31" s="1" t="s">
        <v>61</v>
      </c>
      <c r="C31" s="1">
        <v>1</v>
      </c>
      <c r="D31" s="1">
        <v>8</v>
      </c>
      <c r="E31" s="1">
        <v>1</v>
      </c>
      <c r="F31" s="1">
        <v>8</v>
      </c>
      <c r="G31" s="1">
        <v>1</v>
      </c>
      <c r="H31" s="1">
        <v>10</v>
      </c>
      <c r="I31" s="1"/>
      <c r="J31" s="29"/>
      <c r="K31" s="17">
        <f t="shared" si="0"/>
        <v>3</v>
      </c>
      <c r="L31" s="18">
        <f t="shared" si="1"/>
        <v>26</v>
      </c>
      <c r="M31" s="35">
        <v>1</v>
      </c>
      <c r="N31" s="1">
        <v>6</v>
      </c>
      <c r="O31" s="1">
        <v>1</v>
      </c>
      <c r="P31" s="1">
        <v>11</v>
      </c>
      <c r="Q31" s="1">
        <v>1</v>
      </c>
      <c r="R31" s="1">
        <v>19</v>
      </c>
      <c r="S31" s="1">
        <v>1</v>
      </c>
      <c r="T31" s="1">
        <v>11</v>
      </c>
      <c r="U31" s="1">
        <v>1</v>
      </c>
      <c r="V31" s="29">
        <v>9</v>
      </c>
      <c r="W31" s="17">
        <f t="shared" si="2"/>
        <v>5</v>
      </c>
      <c r="X31" s="18">
        <f t="shared" si="3"/>
        <v>56</v>
      </c>
      <c r="Y31" s="35"/>
      <c r="Z31" s="1"/>
      <c r="AA31" s="1"/>
      <c r="AB31" s="29"/>
      <c r="AC31" s="17">
        <f t="shared" si="7"/>
        <v>0</v>
      </c>
      <c r="AD31" s="18">
        <f t="shared" si="8"/>
        <v>0</v>
      </c>
      <c r="AE31" s="34">
        <f t="shared" si="5"/>
        <v>8</v>
      </c>
      <c r="AF31" s="4">
        <v>7</v>
      </c>
      <c r="AG31" s="16">
        <f t="shared" si="6"/>
        <v>82</v>
      </c>
    </row>
    <row r="32" spans="1:33" ht="15.75">
      <c r="A32" s="17">
        <v>25</v>
      </c>
      <c r="B32" s="1" t="s">
        <v>17</v>
      </c>
      <c r="C32" s="1">
        <v>1</v>
      </c>
      <c r="D32" s="1">
        <v>6</v>
      </c>
      <c r="E32" s="1">
        <v>1</v>
      </c>
      <c r="F32" s="1">
        <v>9</v>
      </c>
      <c r="G32" s="1">
        <v>2</v>
      </c>
      <c r="H32" s="1">
        <v>18</v>
      </c>
      <c r="I32" s="1"/>
      <c r="J32" s="29"/>
      <c r="K32" s="17">
        <f t="shared" si="0"/>
        <v>4</v>
      </c>
      <c r="L32" s="18">
        <f t="shared" si="1"/>
        <v>33</v>
      </c>
      <c r="M32" s="35">
        <v>1</v>
      </c>
      <c r="N32" s="1">
        <v>8</v>
      </c>
      <c r="O32" s="1">
        <v>1</v>
      </c>
      <c r="P32" s="1">
        <v>7</v>
      </c>
      <c r="Q32" s="1"/>
      <c r="R32" s="1">
        <v>3</v>
      </c>
      <c r="S32" s="1">
        <v>1</v>
      </c>
      <c r="T32" s="1">
        <v>9</v>
      </c>
      <c r="U32" s="1">
        <v>1</v>
      </c>
      <c r="V32" s="29">
        <v>9</v>
      </c>
      <c r="W32" s="17">
        <f t="shared" si="2"/>
        <v>4</v>
      </c>
      <c r="X32" s="18">
        <f t="shared" si="3"/>
        <v>36</v>
      </c>
      <c r="Y32" s="35"/>
      <c r="Z32" s="1"/>
      <c r="AA32" s="1"/>
      <c r="AB32" s="29"/>
      <c r="AC32" s="17">
        <f t="shared" si="7"/>
        <v>0</v>
      </c>
      <c r="AD32" s="18">
        <f t="shared" si="8"/>
        <v>0</v>
      </c>
      <c r="AE32" s="34">
        <f t="shared" si="5"/>
        <v>8</v>
      </c>
      <c r="AF32" s="4">
        <v>6</v>
      </c>
      <c r="AG32" s="16">
        <f t="shared" si="6"/>
        <v>69</v>
      </c>
    </row>
    <row r="33" spans="1:33" ht="15.75">
      <c r="A33" s="17">
        <v>26</v>
      </c>
      <c r="B33" s="1" t="s">
        <v>55</v>
      </c>
      <c r="C33" s="1">
        <v>1</v>
      </c>
      <c r="D33" s="1">
        <v>6</v>
      </c>
      <c r="E33" s="1">
        <v>1</v>
      </c>
      <c r="F33" s="1">
        <v>12</v>
      </c>
      <c r="G33" s="1">
        <v>1</v>
      </c>
      <c r="H33" s="1">
        <v>4</v>
      </c>
      <c r="I33" s="1"/>
      <c r="J33" s="29"/>
      <c r="K33" s="17">
        <f t="shared" si="0"/>
        <v>3</v>
      </c>
      <c r="L33" s="18">
        <f t="shared" si="1"/>
        <v>22</v>
      </c>
      <c r="M33" s="35">
        <v>1</v>
      </c>
      <c r="N33" s="1">
        <v>5</v>
      </c>
      <c r="O33" s="1">
        <v>1</v>
      </c>
      <c r="P33" s="1">
        <v>6</v>
      </c>
      <c r="Q33" s="1">
        <v>1</v>
      </c>
      <c r="R33" s="1">
        <v>5</v>
      </c>
      <c r="S33" s="1">
        <v>1</v>
      </c>
      <c r="T33" s="1">
        <v>6</v>
      </c>
      <c r="U33" s="1">
        <v>1</v>
      </c>
      <c r="V33" s="29">
        <v>5</v>
      </c>
      <c r="W33" s="17">
        <f t="shared" si="2"/>
        <v>5</v>
      </c>
      <c r="X33" s="18">
        <f t="shared" si="3"/>
        <v>27</v>
      </c>
      <c r="Y33" s="35"/>
      <c r="Z33" s="1"/>
      <c r="AA33" s="1"/>
      <c r="AB33" s="29"/>
      <c r="AC33" s="17">
        <f t="shared" si="7"/>
        <v>0</v>
      </c>
      <c r="AD33" s="18">
        <f t="shared" si="8"/>
        <v>0</v>
      </c>
      <c r="AE33" s="34">
        <f t="shared" si="5"/>
        <v>8</v>
      </c>
      <c r="AF33" s="4">
        <v>7</v>
      </c>
      <c r="AG33" s="16">
        <f t="shared" si="6"/>
        <v>49</v>
      </c>
    </row>
    <row r="34" spans="1:33" ht="15.75">
      <c r="A34" s="17">
        <v>27</v>
      </c>
      <c r="B34" s="1" t="s">
        <v>18</v>
      </c>
      <c r="C34" s="1">
        <v>1</v>
      </c>
      <c r="D34" s="1">
        <v>10</v>
      </c>
      <c r="E34" s="1">
        <v>1</v>
      </c>
      <c r="F34" s="1">
        <v>13</v>
      </c>
      <c r="G34" s="1">
        <v>1</v>
      </c>
      <c r="H34" s="1">
        <v>14</v>
      </c>
      <c r="I34" s="1"/>
      <c r="J34" s="29"/>
      <c r="K34" s="17">
        <f t="shared" si="0"/>
        <v>3</v>
      </c>
      <c r="L34" s="18">
        <f t="shared" si="1"/>
        <v>37</v>
      </c>
      <c r="M34" s="35">
        <v>1</v>
      </c>
      <c r="N34" s="1">
        <v>9</v>
      </c>
      <c r="O34" s="1">
        <v>1</v>
      </c>
      <c r="P34" s="1">
        <v>11</v>
      </c>
      <c r="Q34" s="1">
        <v>1</v>
      </c>
      <c r="R34" s="1">
        <v>9</v>
      </c>
      <c r="S34" s="1">
        <v>1</v>
      </c>
      <c r="T34" s="1">
        <v>6</v>
      </c>
      <c r="U34" s="1">
        <v>1</v>
      </c>
      <c r="V34" s="29">
        <v>5</v>
      </c>
      <c r="W34" s="17">
        <f t="shared" si="2"/>
        <v>5</v>
      </c>
      <c r="X34" s="18">
        <f t="shared" si="3"/>
        <v>40</v>
      </c>
      <c r="Y34" s="35"/>
      <c r="Z34" s="1"/>
      <c r="AA34" s="1"/>
      <c r="AB34" s="29"/>
      <c r="AC34" s="17">
        <f t="shared" si="7"/>
        <v>0</v>
      </c>
      <c r="AD34" s="18">
        <f t="shared" si="8"/>
        <v>0</v>
      </c>
      <c r="AE34" s="34">
        <f t="shared" si="5"/>
        <v>8</v>
      </c>
      <c r="AF34" s="4">
        <v>8</v>
      </c>
      <c r="AG34" s="16">
        <f t="shared" si="6"/>
        <v>77</v>
      </c>
    </row>
    <row r="35" spans="1:33" ht="15.75">
      <c r="A35" s="17">
        <v>28</v>
      </c>
      <c r="B35" s="1" t="s">
        <v>29</v>
      </c>
      <c r="C35" s="1"/>
      <c r="D35" s="1"/>
      <c r="E35" s="1">
        <v>1</v>
      </c>
      <c r="F35" s="1">
        <v>5</v>
      </c>
      <c r="G35" s="1">
        <v>1</v>
      </c>
      <c r="H35" s="1">
        <v>2</v>
      </c>
      <c r="I35" s="1"/>
      <c r="J35" s="29"/>
      <c r="K35" s="17">
        <f t="shared" si="0"/>
        <v>2</v>
      </c>
      <c r="L35" s="18">
        <f t="shared" si="1"/>
        <v>7</v>
      </c>
      <c r="M35" s="35"/>
      <c r="N35" s="1">
        <v>2</v>
      </c>
      <c r="O35" s="1"/>
      <c r="P35" s="1">
        <v>1</v>
      </c>
      <c r="Q35" s="1"/>
      <c r="R35" s="1">
        <v>4</v>
      </c>
      <c r="S35" s="1"/>
      <c r="T35" s="1">
        <v>3</v>
      </c>
      <c r="U35" s="1">
        <v>1</v>
      </c>
      <c r="V35" s="29">
        <v>5</v>
      </c>
      <c r="W35" s="17">
        <f t="shared" si="2"/>
        <v>1</v>
      </c>
      <c r="X35" s="18">
        <f t="shared" si="3"/>
        <v>15</v>
      </c>
      <c r="Y35" s="35"/>
      <c r="Z35" s="1"/>
      <c r="AA35" s="1"/>
      <c r="AB35" s="29"/>
      <c r="AC35" s="17">
        <f t="shared" si="7"/>
        <v>0</v>
      </c>
      <c r="AD35" s="18">
        <f t="shared" si="8"/>
        <v>0</v>
      </c>
      <c r="AE35" s="34">
        <f t="shared" si="5"/>
        <v>3</v>
      </c>
      <c r="AF35" s="4">
        <v>2</v>
      </c>
      <c r="AG35" s="16">
        <f t="shared" si="6"/>
        <v>22</v>
      </c>
    </row>
    <row r="36" spans="1:33" ht="15.75">
      <c r="A36" s="17">
        <v>29</v>
      </c>
      <c r="B36" s="1" t="s">
        <v>23</v>
      </c>
      <c r="C36" s="1">
        <v>1</v>
      </c>
      <c r="D36" s="1">
        <v>7</v>
      </c>
      <c r="E36" s="1">
        <v>1</v>
      </c>
      <c r="F36" s="1">
        <v>11</v>
      </c>
      <c r="G36" s="1">
        <v>2</v>
      </c>
      <c r="H36" s="1">
        <v>15</v>
      </c>
      <c r="I36" s="1"/>
      <c r="J36" s="29"/>
      <c r="K36" s="17">
        <f t="shared" si="0"/>
        <v>4</v>
      </c>
      <c r="L36" s="18">
        <f t="shared" si="1"/>
        <v>33</v>
      </c>
      <c r="M36" s="35">
        <v>1</v>
      </c>
      <c r="N36" s="1">
        <v>14</v>
      </c>
      <c r="O36" s="1">
        <v>1</v>
      </c>
      <c r="P36" s="1">
        <v>18</v>
      </c>
      <c r="Q36" s="1">
        <v>1</v>
      </c>
      <c r="R36" s="1">
        <v>7</v>
      </c>
      <c r="S36" s="1">
        <v>1</v>
      </c>
      <c r="T36" s="1">
        <v>18</v>
      </c>
      <c r="U36" s="1">
        <v>1</v>
      </c>
      <c r="V36" s="29">
        <v>14</v>
      </c>
      <c r="W36" s="17">
        <f t="shared" si="2"/>
        <v>5</v>
      </c>
      <c r="X36" s="18">
        <f t="shared" si="3"/>
        <v>71</v>
      </c>
      <c r="Y36" s="35"/>
      <c r="Z36" s="1"/>
      <c r="AA36" s="1"/>
      <c r="AB36" s="29"/>
      <c r="AC36" s="17">
        <f t="shared" si="7"/>
        <v>0</v>
      </c>
      <c r="AD36" s="18">
        <f t="shared" si="8"/>
        <v>0</v>
      </c>
      <c r="AE36" s="34">
        <f t="shared" si="5"/>
        <v>9</v>
      </c>
      <c r="AF36" s="4">
        <v>7</v>
      </c>
      <c r="AG36" s="16">
        <f t="shared" si="6"/>
        <v>104</v>
      </c>
    </row>
    <row r="37" spans="1:33" ht="15.75">
      <c r="A37" s="17">
        <v>30</v>
      </c>
      <c r="B37" s="1" t="s">
        <v>25</v>
      </c>
      <c r="C37" s="1">
        <v>1</v>
      </c>
      <c r="D37" s="1">
        <v>2</v>
      </c>
      <c r="E37" s="1">
        <v>1</v>
      </c>
      <c r="F37" s="1">
        <v>6</v>
      </c>
      <c r="G37" s="1">
        <v>1</v>
      </c>
      <c r="H37" s="1">
        <v>6</v>
      </c>
      <c r="I37" s="1"/>
      <c r="J37" s="29"/>
      <c r="K37" s="17">
        <f t="shared" si="0"/>
        <v>3</v>
      </c>
      <c r="L37" s="18">
        <f t="shared" si="1"/>
        <v>14</v>
      </c>
      <c r="M37" s="35">
        <v>1</v>
      </c>
      <c r="N37" s="1">
        <v>7</v>
      </c>
      <c r="O37" s="1">
        <v>1</v>
      </c>
      <c r="P37" s="1">
        <v>5</v>
      </c>
      <c r="Q37" s="1">
        <v>1</v>
      </c>
      <c r="R37" s="1">
        <v>7</v>
      </c>
      <c r="S37" s="1"/>
      <c r="T37" s="1"/>
      <c r="U37" s="1">
        <v>1</v>
      </c>
      <c r="V37" s="29">
        <v>5</v>
      </c>
      <c r="W37" s="17">
        <f t="shared" si="2"/>
        <v>4</v>
      </c>
      <c r="X37" s="18">
        <f t="shared" si="3"/>
        <v>24</v>
      </c>
      <c r="Y37" s="35"/>
      <c r="Z37" s="1"/>
      <c r="AA37" s="1"/>
      <c r="AB37" s="29"/>
      <c r="AC37" s="17">
        <f t="shared" si="7"/>
        <v>0</v>
      </c>
      <c r="AD37" s="18">
        <f t="shared" si="8"/>
        <v>0</v>
      </c>
      <c r="AE37" s="34">
        <f t="shared" si="5"/>
        <v>7</v>
      </c>
      <c r="AF37" s="4">
        <v>5</v>
      </c>
      <c r="AG37" s="16">
        <f t="shared" si="6"/>
        <v>38</v>
      </c>
    </row>
    <row r="38" spans="1:33" ht="15.75">
      <c r="A38" s="17">
        <v>31</v>
      </c>
      <c r="B38" s="1" t="s">
        <v>56</v>
      </c>
      <c r="C38" s="1">
        <v>1</v>
      </c>
      <c r="D38" s="1">
        <v>2</v>
      </c>
      <c r="E38" s="1">
        <v>1</v>
      </c>
      <c r="F38" s="1">
        <v>4</v>
      </c>
      <c r="G38" s="1">
        <v>1</v>
      </c>
      <c r="H38" s="1">
        <v>7</v>
      </c>
      <c r="I38" s="1"/>
      <c r="J38" s="29"/>
      <c r="K38" s="17">
        <f t="shared" si="0"/>
        <v>3</v>
      </c>
      <c r="L38" s="18">
        <f t="shared" si="1"/>
        <v>13</v>
      </c>
      <c r="M38" s="35"/>
      <c r="N38" s="1"/>
      <c r="O38" s="1"/>
      <c r="P38" s="1"/>
      <c r="Q38" s="1"/>
      <c r="R38" s="1"/>
      <c r="S38" s="1"/>
      <c r="T38" s="1"/>
      <c r="U38" s="1"/>
      <c r="V38" s="29"/>
      <c r="W38" s="17">
        <f t="shared" si="2"/>
        <v>0</v>
      </c>
      <c r="X38" s="18">
        <f t="shared" si="3"/>
        <v>0</v>
      </c>
      <c r="Y38" s="35"/>
      <c r="Z38" s="1"/>
      <c r="AA38" s="1"/>
      <c r="AB38" s="29"/>
      <c r="AC38" s="17">
        <f t="shared" si="7"/>
        <v>0</v>
      </c>
      <c r="AD38" s="18">
        <f t="shared" si="8"/>
        <v>0</v>
      </c>
      <c r="AE38" s="34">
        <f t="shared" si="5"/>
        <v>3</v>
      </c>
      <c r="AF38" s="4">
        <v>1</v>
      </c>
      <c r="AG38" s="16">
        <f t="shared" si="6"/>
        <v>13</v>
      </c>
    </row>
    <row r="39" spans="1:33" ht="15.75">
      <c r="A39" s="17">
        <v>32</v>
      </c>
      <c r="B39" s="1" t="s">
        <v>59</v>
      </c>
      <c r="C39" s="1">
        <v>1</v>
      </c>
      <c r="D39" s="1">
        <v>10</v>
      </c>
      <c r="E39" s="1">
        <v>1</v>
      </c>
      <c r="F39" s="1">
        <v>13</v>
      </c>
      <c r="G39" s="1">
        <v>1</v>
      </c>
      <c r="H39" s="1">
        <v>19</v>
      </c>
      <c r="I39" s="1"/>
      <c r="J39" s="29"/>
      <c r="K39" s="17">
        <f t="shared" si="0"/>
        <v>3</v>
      </c>
      <c r="L39" s="18">
        <f t="shared" si="1"/>
        <v>42</v>
      </c>
      <c r="M39" s="35">
        <v>1</v>
      </c>
      <c r="N39" s="1">
        <v>13</v>
      </c>
      <c r="O39" s="1">
        <v>1</v>
      </c>
      <c r="P39" s="1">
        <v>13</v>
      </c>
      <c r="Q39" s="1">
        <v>1</v>
      </c>
      <c r="R39" s="1">
        <v>9</v>
      </c>
      <c r="S39" s="1">
        <v>1</v>
      </c>
      <c r="T39" s="1">
        <v>11</v>
      </c>
      <c r="U39" s="1">
        <v>1</v>
      </c>
      <c r="V39" s="29">
        <v>11</v>
      </c>
      <c r="W39" s="17">
        <f t="shared" si="2"/>
        <v>5</v>
      </c>
      <c r="X39" s="18">
        <f t="shared" si="3"/>
        <v>57</v>
      </c>
      <c r="Y39" s="35"/>
      <c r="Z39" s="1"/>
      <c r="AA39" s="1"/>
      <c r="AB39" s="29"/>
      <c r="AC39" s="17">
        <f t="shared" si="7"/>
        <v>0</v>
      </c>
      <c r="AD39" s="18">
        <f t="shared" si="8"/>
        <v>0</v>
      </c>
      <c r="AE39" s="34">
        <f t="shared" si="5"/>
        <v>8</v>
      </c>
      <c r="AF39" s="4">
        <v>8</v>
      </c>
      <c r="AG39" s="16">
        <f t="shared" si="6"/>
        <v>99</v>
      </c>
    </row>
    <row r="40" spans="1:33" ht="15.75">
      <c r="A40" s="17">
        <v>33</v>
      </c>
      <c r="B40" s="1" t="s">
        <v>27</v>
      </c>
      <c r="C40" s="1">
        <v>1</v>
      </c>
      <c r="D40" s="1">
        <v>6</v>
      </c>
      <c r="E40" s="1">
        <v>1</v>
      </c>
      <c r="F40" s="1">
        <v>11</v>
      </c>
      <c r="G40" s="1">
        <v>1</v>
      </c>
      <c r="H40" s="1">
        <v>13</v>
      </c>
      <c r="I40" s="1"/>
      <c r="J40" s="29"/>
      <c r="K40" s="17">
        <f t="shared" si="0"/>
        <v>3</v>
      </c>
      <c r="L40" s="18">
        <f t="shared" si="1"/>
        <v>30</v>
      </c>
      <c r="M40" s="35">
        <v>1</v>
      </c>
      <c r="N40" s="1">
        <v>12</v>
      </c>
      <c r="O40" s="1">
        <v>1</v>
      </c>
      <c r="P40" s="1">
        <v>10</v>
      </c>
      <c r="Q40" s="1">
        <v>1</v>
      </c>
      <c r="R40" s="1">
        <v>8</v>
      </c>
      <c r="S40" s="1">
        <v>1</v>
      </c>
      <c r="T40" s="1">
        <v>8</v>
      </c>
      <c r="U40" s="1">
        <v>1</v>
      </c>
      <c r="V40" s="29">
        <v>12</v>
      </c>
      <c r="W40" s="17">
        <f t="shared" si="2"/>
        <v>5</v>
      </c>
      <c r="X40" s="18">
        <f t="shared" si="3"/>
        <v>50</v>
      </c>
      <c r="Y40" s="35"/>
      <c r="Z40" s="1"/>
      <c r="AA40" s="1"/>
      <c r="AB40" s="29"/>
      <c r="AC40" s="17">
        <f t="shared" si="7"/>
        <v>0</v>
      </c>
      <c r="AD40" s="18">
        <f t="shared" si="8"/>
        <v>0</v>
      </c>
      <c r="AE40" s="34">
        <f t="shared" si="5"/>
        <v>8</v>
      </c>
      <c r="AF40" s="4">
        <v>7</v>
      </c>
      <c r="AG40" s="16">
        <f t="shared" si="6"/>
        <v>80</v>
      </c>
    </row>
    <row r="41" spans="1:33" ht="15.75">
      <c r="A41" s="17">
        <v>34</v>
      </c>
      <c r="B41" s="1" t="s">
        <v>32</v>
      </c>
      <c r="C41" s="1">
        <v>1</v>
      </c>
      <c r="D41" s="1">
        <v>1</v>
      </c>
      <c r="E41" s="1">
        <v>1</v>
      </c>
      <c r="F41" s="1">
        <v>3</v>
      </c>
      <c r="G41" s="1">
        <v>1</v>
      </c>
      <c r="H41" s="1">
        <v>5</v>
      </c>
      <c r="I41" s="1"/>
      <c r="J41" s="29"/>
      <c r="K41" s="17">
        <f t="shared" si="0"/>
        <v>3</v>
      </c>
      <c r="L41" s="18">
        <f t="shared" si="1"/>
        <v>9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7"/>
        <v>0</v>
      </c>
      <c r="AD41" s="18">
        <f t="shared" si="8"/>
        <v>0</v>
      </c>
      <c r="AE41" s="34">
        <f t="shared" si="5"/>
        <v>3</v>
      </c>
      <c r="AF41" s="4">
        <v>1</v>
      </c>
      <c r="AG41" s="16">
        <f t="shared" si="6"/>
        <v>9</v>
      </c>
    </row>
    <row r="42" spans="1:33" ht="15.75">
      <c r="A42" s="17">
        <v>35</v>
      </c>
      <c r="B42" s="1" t="s">
        <v>33</v>
      </c>
      <c r="C42" s="1">
        <v>1</v>
      </c>
      <c r="D42" s="1">
        <v>7</v>
      </c>
      <c r="E42" s="1">
        <v>1</v>
      </c>
      <c r="F42" s="1">
        <v>3</v>
      </c>
      <c r="G42" s="1">
        <v>1</v>
      </c>
      <c r="H42" s="1">
        <v>8</v>
      </c>
      <c r="I42" s="1"/>
      <c r="J42" s="29"/>
      <c r="K42" s="17">
        <f t="shared" si="0"/>
        <v>3</v>
      </c>
      <c r="L42" s="18">
        <f t="shared" si="1"/>
        <v>18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7"/>
        <v>0</v>
      </c>
      <c r="AD42" s="18">
        <f t="shared" si="8"/>
        <v>0</v>
      </c>
      <c r="AE42" s="34">
        <f t="shared" si="5"/>
        <v>3</v>
      </c>
      <c r="AF42" s="4">
        <v>1</v>
      </c>
      <c r="AG42" s="16">
        <f t="shared" si="6"/>
        <v>18</v>
      </c>
    </row>
    <row r="43" spans="1:33" ht="15.75">
      <c r="A43" s="17">
        <v>36</v>
      </c>
      <c r="B43" s="1" t="s">
        <v>57</v>
      </c>
      <c r="C43" s="1"/>
      <c r="D43" s="1"/>
      <c r="E43" s="1"/>
      <c r="F43" s="1"/>
      <c r="G43" s="1"/>
      <c r="H43" s="1"/>
      <c r="I43" s="1"/>
      <c r="J43" s="29"/>
      <c r="K43" s="17">
        <f t="shared" si="0"/>
        <v>0</v>
      </c>
      <c r="L43" s="18">
        <f t="shared" si="1"/>
        <v>0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7"/>
        <v>0</v>
      </c>
      <c r="AD43" s="18">
        <f t="shared" si="8"/>
        <v>0</v>
      </c>
      <c r="AE43" s="34">
        <f t="shared" si="5"/>
        <v>0</v>
      </c>
      <c r="AF43" s="4"/>
      <c r="AG43" s="16">
        <f t="shared" si="6"/>
        <v>0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7"/>
        <v>0</v>
      </c>
      <c r="AD44" s="18">
        <f t="shared" si="8"/>
        <v>0</v>
      </c>
      <c r="AE44" s="34">
        <f t="shared" si="5"/>
        <v>0</v>
      </c>
      <c r="AF44" s="6"/>
      <c r="AG44" s="16">
        <f t="shared" si="6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9" ref="C46:J46">C8+C9+C10+C11+C12+C13+C14+C15+C16+C17+C18+C19+C20+C21+C22+C23+C24+C25+C26+C27+C28+C29</f>
        <v>24</v>
      </c>
      <c r="D46" s="11">
        <f t="shared" si="9"/>
        <v>376</v>
      </c>
      <c r="E46" s="11">
        <f t="shared" si="9"/>
        <v>25</v>
      </c>
      <c r="F46" s="11">
        <f t="shared" si="9"/>
        <v>431</v>
      </c>
      <c r="G46" s="11">
        <f t="shared" si="9"/>
        <v>34</v>
      </c>
      <c r="H46" s="11">
        <f t="shared" si="9"/>
        <v>584</v>
      </c>
      <c r="I46" s="11">
        <f t="shared" si="9"/>
        <v>0</v>
      </c>
      <c r="J46" s="31">
        <f t="shared" si="9"/>
        <v>0</v>
      </c>
      <c r="K46" s="42">
        <f aca="true" t="shared" si="10" ref="K46:L48">C46+E46+G46+I46</f>
        <v>83</v>
      </c>
      <c r="L46" s="12">
        <f t="shared" si="10"/>
        <v>1391</v>
      </c>
      <c r="M46" s="37">
        <f aca="true" t="shared" si="11" ref="M46:W46">M8+M9+M10+M11+M12+M13+M14+M15+M16+M17+M18+M19+M20+M21+M22+M23+M24+M25+M26+M27+M28+M29</f>
        <v>26</v>
      </c>
      <c r="N46" s="11">
        <f t="shared" si="11"/>
        <v>453</v>
      </c>
      <c r="O46" s="11">
        <f t="shared" si="11"/>
        <v>24</v>
      </c>
      <c r="P46" s="11">
        <f t="shared" si="11"/>
        <v>415</v>
      </c>
      <c r="Q46" s="11">
        <f t="shared" si="11"/>
        <v>29</v>
      </c>
      <c r="R46" s="11">
        <f t="shared" si="11"/>
        <v>536</v>
      </c>
      <c r="S46" s="11">
        <f t="shared" si="11"/>
        <v>27</v>
      </c>
      <c r="T46" s="11">
        <f t="shared" si="11"/>
        <v>503</v>
      </c>
      <c r="U46" s="11">
        <f t="shared" si="11"/>
        <v>27</v>
      </c>
      <c r="V46" s="31">
        <f t="shared" si="11"/>
        <v>455</v>
      </c>
      <c r="W46" s="42">
        <f t="shared" si="11"/>
        <v>133</v>
      </c>
      <c r="X46" s="12">
        <f>N46+P46+R46+T46+V46</f>
        <v>2362</v>
      </c>
      <c r="Y46" s="37">
        <f>Y8+Y9+Y10+Y11+Y12+Y13+Y14+Y15+Y16+Y17+Y18+Y19+Y20+Y21+Y22+Y23+Y24+Y25+Y26+Y27+Y28+Y29</f>
        <v>24</v>
      </c>
      <c r="Z46" s="11">
        <f>Z8+Z9+Z10+Z11+Z12+Z13+Z14+Z15+Z16+Z17+Z18+Z19+Z20+Z21+Z22+Z23+Z24+Z25+Z26+Z27+Z28+Z29</f>
        <v>388</v>
      </c>
      <c r="AA46" s="11">
        <f>AA8+AA9+AA10+AA11+AA12+AA13+AA14+AA15+AA16+AA17+AA18+AA19+AA20+AA21+AA22+AA23+AA24+AA25+AA26+AA27+AA28+AA29</f>
        <v>23</v>
      </c>
      <c r="AB46" s="31">
        <f>AB8+AB9+AB10+AB11+AB12+AB13+AB14+AB15+AB16+AB17+AB18+AB19+AB20+AB21+AB22+AB23+AB24+AB25+AB26+AB27+AB28+AB29</f>
        <v>360</v>
      </c>
      <c r="AC46" s="42">
        <f aca="true" t="shared" si="12" ref="AC46:AD49">Y46+AA46</f>
        <v>47</v>
      </c>
      <c r="AD46" s="12">
        <f t="shared" si="12"/>
        <v>748</v>
      </c>
      <c r="AE46" s="37">
        <f aca="true" t="shared" si="13" ref="AE46:AE57">K46+W46+AC46</f>
        <v>263</v>
      </c>
      <c r="AF46" s="11">
        <f>AF8+AF9+AF10+AF11+AF12+AF13+AF14+AF15+AF16+AF17+AF18+AF19+AF20+AF21+AF22+AF23+AF24+AF25+AF26+AF27+AF28+AF29</f>
        <v>260</v>
      </c>
      <c r="AG46" s="12">
        <f aca="true" t="shared" si="14" ref="AG46:AG57">L46+X46+AD46</f>
        <v>4501</v>
      </c>
    </row>
    <row r="47" spans="1:33" ht="15.75">
      <c r="A47" s="21"/>
      <c r="B47" s="3" t="s">
        <v>35</v>
      </c>
      <c r="C47" s="7">
        <f aca="true" t="shared" si="15" ref="C47:J47">C15+C19+C20+C27</f>
        <v>5</v>
      </c>
      <c r="D47" s="7">
        <f t="shared" si="15"/>
        <v>108</v>
      </c>
      <c r="E47" s="7">
        <f t="shared" si="15"/>
        <v>6</v>
      </c>
      <c r="F47" s="7">
        <f t="shared" si="15"/>
        <v>116</v>
      </c>
      <c r="G47" s="7">
        <f t="shared" si="15"/>
        <v>9</v>
      </c>
      <c r="H47" s="7">
        <f t="shared" si="15"/>
        <v>187</v>
      </c>
      <c r="I47" s="7">
        <f t="shared" si="15"/>
        <v>0</v>
      </c>
      <c r="J47" s="32">
        <f t="shared" si="15"/>
        <v>0</v>
      </c>
      <c r="K47" s="21">
        <f t="shared" si="10"/>
        <v>20</v>
      </c>
      <c r="L47" s="43">
        <f t="shared" si="10"/>
        <v>411</v>
      </c>
      <c r="M47" s="46">
        <f aca="true" t="shared" si="16" ref="M47:V47">M15+M19+M20+M27</f>
        <v>6</v>
      </c>
      <c r="N47" s="7">
        <f t="shared" si="16"/>
        <v>146</v>
      </c>
      <c r="O47" s="7">
        <f t="shared" si="16"/>
        <v>5</v>
      </c>
      <c r="P47" s="7">
        <f t="shared" si="16"/>
        <v>111</v>
      </c>
      <c r="Q47" s="7">
        <f t="shared" si="16"/>
        <v>7</v>
      </c>
      <c r="R47" s="7">
        <f t="shared" si="16"/>
        <v>154</v>
      </c>
      <c r="S47" s="7">
        <f t="shared" si="16"/>
        <v>8</v>
      </c>
      <c r="T47" s="7">
        <f t="shared" si="16"/>
        <v>179</v>
      </c>
      <c r="U47" s="7">
        <f t="shared" si="16"/>
        <v>6</v>
      </c>
      <c r="V47" s="32">
        <f t="shared" si="16"/>
        <v>144</v>
      </c>
      <c r="W47" s="21">
        <f aca="true" t="shared" si="17" ref="W47:W57">M47+O47+Q47+S47+U47</f>
        <v>32</v>
      </c>
      <c r="X47" s="43">
        <f>N47+P47+R47+T47+V47</f>
        <v>734</v>
      </c>
      <c r="Y47" s="46">
        <f>Y15+Y19+Y20+Y27</f>
        <v>6</v>
      </c>
      <c r="Z47" s="7">
        <f>Z15+Z19+Z20+Z27</f>
        <v>114</v>
      </c>
      <c r="AA47" s="7">
        <f>AA15+AA19+AA20+AA27</f>
        <v>5</v>
      </c>
      <c r="AB47" s="32">
        <f>AB15+AB19+AB20+AB27</f>
        <v>110</v>
      </c>
      <c r="AC47" s="21">
        <f t="shared" si="12"/>
        <v>11</v>
      </c>
      <c r="AD47" s="43">
        <f t="shared" si="12"/>
        <v>224</v>
      </c>
      <c r="AE47" s="38">
        <f t="shared" si="13"/>
        <v>63</v>
      </c>
      <c r="AF47" s="8">
        <f>AF15+AF19+AF20+AF27</f>
        <v>63</v>
      </c>
      <c r="AG47" s="22">
        <f t="shared" si="14"/>
        <v>1369</v>
      </c>
    </row>
    <row r="48" spans="1:33" ht="16.5" thickBot="1">
      <c r="A48" s="19"/>
      <c r="B48" s="2" t="s">
        <v>36</v>
      </c>
      <c r="C48" s="5">
        <f aca="true" t="shared" si="18" ref="C48:J48">C8+C9+C10+C11+C12+C13+C14+C16+C17+C18+C21+C22+C23+C24+C25+C26+C28+C29</f>
        <v>19</v>
      </c>
      <c r="D48" s="5">
        <f t="shared" si="18"/>
        <v>268</v>
      </c>
      <c r="E48" s="5">
        <f t="shared" si="18"/>
        <v>19</v>
      </c>
      <c r="F48" s="5">
        <f t="shared" si="18"/>
        <v>315</v>
      </c>
      <c r="G48" s="5">
        <f t="shared" si="18"/>
        <v>25</v>
      </c>
      <c r="H48" s="5">
        <f t="shared" si="18"/>
        <v>397</v>
      </c>
      <c r="I48" s="5">
        <f t="shared" si="18"/>
        <v>0</v>
      </c>
      <c r="J48" s="30">
        <f t="shared" si="18"/>
        <v>0</v>
      </c>
      <c r="K48" s="19">
        <f t="shared" si="10"/>
        <v>63</v>
      </c>
      <c r="L48" s="41">
        <f t="shared" si="10"/>
        <v>980</v>
      </c>
      <c r="M48" s="45">
        <f aca="true" t="shared" si="19" ref="M48:V48">M8+M9+M10+M11+M12+M13+M14+M16+M17+M18+M21+M22+M23+M24+M25+M26+M28+M29</f>
        <v>20</v>
      </c>
      <c r="N48" s="5">
        <f t="shared" si="19"/>
        <v>307</v>
      </c>
      <c r="O48" s="5">
        <f t="shared" si="19"/>
        <v>19</v>
      </c>
      <c r="P48" s="5">
        <f t="shared" si="19"/>
        <v>304</v>
      </c>
      <c r="Q48" s="5">
        <f t="shared" si="19"/>
        <v>22</v>
      </c>
      <c r="R48" s="5">
        <f t="shared" si="19"/>
        <v>382</v>
      </c>
      <c r="S48" s="5">
        <f t="shared" si="19"/>
        <v>19</v>
      </c>
      <c r="T48" s="5">
        <f t="shared" si="19"/>
        <v>324</v>
      </c>
      <c r="U48" s="5">
        <f t="shared" si="19"/>
        <v>21</v>
      </c>
      <c r="V48" s="30">
        <f t="shared" si="19"/>
        <v>311</v>
      </c>
      <c r="W48" s="19">
        <f t="shared" si="17"/>
        <v>101</v>
      </c>
      <c r="X48" s="41">
        <f>N48+P48+R48+T48+V48</f>
        <v>1628</v>
      </c>
      <c r="Y48" s="45">
        <f>Y8+Y9+Y10+Y11+Y12+Y13+Y14+Y16+Y17+Y18+Y21+Y22+Y23+Y24+Y25+Y26+Y28+Y29</f>
        <v>18</v>
      </c>
      <c r="Z48" s="5">
        <f>Z8+Z9+Z10+Z11+Z12+Z13+Z14+Z16+Z17+Z18+Z21+Z22+Z23+Z24+Z25+Z26+Z28+Z29</f>
        <v>274</v>
      </c>
      <c r="AA48" s="5">
        <f>AA8+AA9+AA10+AA11+AA12+AA13+AA14+AA16+AA17+AA18+AA21+AA22+AA23+AA24+AA25+AA26+AA28+AA29</f>
        <v>18</v>
      </c>
      <c r="AB48" s="30">
        <f>AB8+AB9+AB10+AB11+AB12+AB13+AB14+AB16+AB17+AB18+AB21+AB22+AB23+AB24+AB25+AB26+AB28+AB29</f>
        <v>250</v>
      </c>
      <c r="AC48" s="19">
        <f t="shared" si="12"/>
        <v>36</v>
      </c>
      <c r="AD48" s="41">
        <f t="shared" si="12"/>
        <v>524</v>
      </c>
      <c r="AE48" s="36">
        <f t="shared" si="13"/>
        <v>200</v>
      </c>
      <c r="AF48" s="6">
        <f>AF8+AF9+AF10+AF11+AF12+AF13+AF14+AF16+AF17+AF18+AF21+AF22+AF23+AF24+AF25+AF26+AF28+AF29</f>
        <v>197</v>
      </c>
      <c r="AG48" s="20">
        <f t="shared" si="14"/>
        <v>3132</v>
      </c>
    </row>
    <row r="49" spans="1:33" ht="16.5" thickBot="1">
      <c r="A49" s="9"/>
      <c r="B49" s="10" t="s">
        <v>37</v>
      </c>
      <c r="C49" s="11">
        <f aca="true" t="shared" si="20" ref="C49:J49">C30+C31+C32+C33+C34+C35+C36+C37+C38+C39+C40</f>
        <v>10</v>
      </c>
      <c r="D49" s="11">
        <f t="shared" si="20"/>
        <v>62</v>
      </c>
      <c r="E49" s="11">
        <f t="shared" si="20"/>
        <v>11</v>
      </c>
      <c r="F49" s="11">
        <f t="shared" si="20"/>
        <v>100</v>
      </c>
      <c r="G49" s="11">
        <f t="shared" si="20"/>
        <v>13</v>
      </c>
      <c r="H49" s="11">
        <f t="shared" si="20"/>
        <v>115</v>
      </c>
      <c r="I49" s="11">
        <f t="shared" si="20"/>
        <v>0</v>
      </c>
      <c r="J49" s="31">
        <f t="shared" si="20"/>
        <v>0</v>
      </c>
      <c r="K49" s="42">
        <f aca="true" t="shared" si="21" ref="K49:K54">C49+E49+G49+I49</f>
        <v>34</v>
      </c>
      <c r="L49" s="12">
        <f aca="true" t="shared" si="22" ref="L49:V49">L30+L31+L32+L33+L34+L35+L36+L37+L38+L39+L40</f>
        <v>277</v>
      </c>
      <c r="M49" s="37">
        <f t="shared" si="22"/>
        <v>9</v>
      </c>
      <c r="N49" s="11">
        <f t="shared" si="22"/>
        <v>95</v>
      </c>
      <c r="O49" s="11">
        <f t="shared" si="22"/>
        <v>9</v>
      </c>
      <c r="P49" s="11">
        <f t="shared" si="22"/>
        <v>90</v>
      </c>
      <c r="Q49" s="11">
        <f t="shared" si="22"/>
        <v>8</v>
      </c>
      <c r="R49" s="11">
        <f t="shared" si="22"/>
        <v>81</v>
      </c>
      <c r="S49" s="11">
        <f t="shared" si="22"/>
        <v>8</v>
      </c>
      <c r="T49" s="11">
        <f t="shared" si="22"/>
        <v>83</v>
      </c>
      <c r="U49" s="11">
        <f t="shared" si="22"/>
        <v>10</v>
      </c>
      <c r="V49" s="31">
        <f t="shared" si="22"/>
        <v>89</v>
      </c>
      <c r="W49" s="42">
        <f t="shared" si="17"/>
        <v>44</v>
      </c>
      <c r="X49" s="12">
        <f>X30+X31+X32+X33+X34+X35+X36+X37+X38+X39+X40</f>
        <v>438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2"/>
        <v>0</v>
      </c>
      <c r="AD49" s="12">
        <f t="shared" si="12"/>
        <v>0</v>
      </c>
      <c r="AE49" s="37">
        <f t="shared" si="13"/>
        <v>78</v>
      </c>
      <c r="AF49" s="11">
        <f>AF30+AF31+AF32+AF33+AF34+AF35+AF36+AF37+AF38+AF39+AF40</f>
        <v>65</v>
      </c>
      <c r="AG49" s="12">
        <f t="shared" si="14"/>
        <v>715</v>
      </c>
    </row>
    <row r="50" spans="1:33" ht="15.75">
      <c r="A50" s="21"/>
      <c r="B50" s="3" t="s">
        <v>35</v>
      </c>
      <c r="C50" s="7">
        <f aca="true" t="shared" si="23" ref="C50:J50">C36</f>
        <v>1</v>
      </c>
      <c r="D50" s="7">
        <f t="shared" si="23"/>
        <v>7</v>
      </c>
      <c r="E50" s="7">
        <f t="shared" si="23"/>
        <v>1</v>
      </c>
      <c r="F50" s="7">
        <f t="shared" si="23"/>
        <v>11</v>
      </c>
      <c r="G50" s="7">
        <f t="shared" si="23"/>
        <v>2</v>
      </c>
      <c r="H50" s="7">
        <f t="shared" si="23"/>
        <v>15</v>
      </c>
      <c r="I50" s="7">
        <f t="shared" si="23"/>
        <v>0</v>
      </c>
      <c r="J50" s="32">
        <f t="shared" si="23"/>
        <v>0</v>
      </c>
      <c r="K50" s="21">
        <f t="shared" si="21"/>
        <v>4</v>
      </c>
      <c r="L50" s="43">
        <f>D50+F50+H50+J50</f>
        <v>33</v>
      </c>
      <c r="M50" s="46">
        <f aca="true" t="shared" si="24" ref="M50:V50">M36</f>
        <v>1</v>
      </c>
      <c r="N50" s="7">
        <f t="shared" si="24"/>
        <v>14</v>
      </c>
      <c r="O50" s="7">
        <f t="shared" si="24"/>
        <v>1</v>
      </c>
      <c r="P50" s="7">
        <f t="shared" si="24"/>
        <v>18</v>
      </c>
      <c r="Q50" s="7">
        <f t="shared" si="24"/>
        <v>1</v>
      </c>
      <c r="R50" s="7">
        <f t="shared" si="24"/>
        <v>7</v>
      </c>
      <c r="S50" s="7">
        <f t="shared" si="24"/>
        <v>1</v>
      </c>
      <c r="T50" s="7">
        <f t="shared" si="24"/>
        <v>18</v>
      </c>
      <c r="U50" s="7">
        <f t="shared" si="24"/>
        <v>1</v>
      </c>
      <c r="V50" s="32">
        <f t="shared" si="24"/>
        <v>14</v>
      </c>
      <c r="W50" s="21">
        <f t="shared" si="17"/>
        <v>5</v>
      </c>
      <c r="X50" s="43">
        <f aca="true" t="shared" si="25" ref="X50:X57">N50+P50+R50+T50+V50</f>
        <v>71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6" ref="AD50:AD57">Z50+AB50</f>
        <v>0</v>
      </c>
      <c r="AE50" s="38">
        <f t="shared" si="13"/>
        <v>9</v>
      </c>
      <c r="AF50" s="8">
        <f>AF36</f>
        <v>7</v>
      </c>
      <c r="AG50" s="22">
        <f t="shared" si="14"/>
        <v>104</v>
      </c>
    </row>
    <row r="51" spans="1:33" ht="16.5" thickBot="1">
      <c r="A51" s="19"/>
      <c r="B51" s="2" t="s">
        <v>36</v>
      </c>
      <c r="C51" s="5">
        <f aca="true" t="shared" si="27" ref="C51:J51">C30+C31+C32+C33+C34+C35+C37+C38+C39+C40</f>
        <v>9</v>
      </c>
      <c r="D51" s="5">
        <f t="shared" si="27"/>
        <v>55</v>
      </c>
      <c r="E51" s="5">
        <f t="shared" si="27"/>
        <v>10</v>
      </c>
      <c r="F51" s="5">
        <f t="shared" si="27"/>
        <v>89</v>
      </c>
      <c r="G51" s="5">
        <f t="shared" si="27"/>
        <v>11</v>
      </c>
      <c r="H51" s="5">
        <f t="shared" si="27"/>
        <v>100</v>
      </c>
      <c r="I51" s="5">
        <f t="shared" si="27"/>
        <v>0</v>
      </c>
      <c r="J51" s="30">
        <f t="shared" si="27"/>
        <v>0</v>
      </c>
      <c r="K51" s="19">
        <f t="shared" si="21"/>
        <v>30</v>
      </c>
      <c r="L51" s="41">
        <f>D51+F51+H51+J51</f>
        <v>244</v>
      </c>
      <c r="M51" s="45">
        <f aca="true" t="shared" si="28" ref="M51:V51">M30+M31+M32+M33+M34+M35+M37+M38+M39+M40</f>
        <v>8</v>
      </c>
      <c r="N51" s="5">
        <f t="shared" si="28"/>
        <v>81</v>
      </c>
      <c r="O51" s="5">
        <f t="shared" si="28"/>
        <v>8</v>
      </c>
      <c r="P51" s="5">
        <f t="shared" si="28"/>
        <v>72</v>
      </c>
      <c r="Q51" s="5">
        <f t="shared" si="28"/>
        <v>7</v>
      </c>
      <c r="R51" s="5">
        <f t="shared" si="28"/>
        <v>74</v>
      </c>
      <c r="S51" s="5">
        <f t="shared" si="28"/>
        <v>7</v>
      </c>
      <c r="T51" s="5">
        <f t="shared" si="28"/>
        <v>65</v>
      </c>
      <c r="U51" s="5">
        <f t="shared" si="28"/>
        <v>9</v>
      </c>
      <c r="V51" s="30">
        <f t="shared" si="28"/>
        <v>75</v>
      </c>
      <c r="W51" s="19">
        <f t="shared" si="17"/>
        <v>39</v>
      </c>
      <c r="X51" s="41">
        <f t="shared" si="25"/>
        <v>367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29" ref="AC51:AC57">Y51+AA51</f>
        <v>0</v>
      </c>
      <c r="AD51" s="41">
        <f t="shared" si="26"/>
        <v>0</v>
      </c>
      <c r="AE51" s="36">
        <f t="shared" si="13"/>
        <v>69</v>
      </c>
      <c r="AF51" s="6">
        <f>AF30+AF31+AF32+AF33+AF34+AF35+AF37+AF38+AF39+AF40</f>
        <v>58</v>
      </c>
      <c r="AG51" s="20">
        <f t="shared" si="14"/>
        <v>611</v>
      </c>
    </row>
    <row r="52" spans="1:33" ht="16.5" thickBot="1">
      <c r="A52" s="9"/>
      <c r="B52" s="10" t="s">
        <v>38</v>
      </c>
      <c r="C52" s="11">
        <f aca="true" t="shared" si="30" ref="C52:J52">C41+C42+C43+C44</f>
        <v>2</v>
      </c>
      <c r="D52" s="11">
        <f t="shared" si="30"/>
        <v>8</v>
      </c>
      <c r="E52" s="11">
        <f t="shared" si="30"/>
        <v>2</v>
      </c>
      <c r="F52" s="11">
        <f t="shared" si="30"/>
        <v>6</v>
      </c>
      <c r="G52" s="11">
        <f t="shared" si="30"/>
        <v>2</v>
      </c>
      <c r="H52" s="11">
        <f t="shared" si="30"/>
        <v>13</v>
      </c>
      <c r="I52" s="11">
        <f t="shared" si="30"/>
        <v>0</v>
      </c>
      <c r="J52" s="31">
        <f t="shared" si="30"/>
        <v>0</v>
      </c>
      <c r="K52" s="42">
        <f t="shared" si="21"/>
        <v>6</v>
      </c>
      <c r="L52" s="12">
        <f>D52+F52+H52+J52</f>
        <v>27</v>
      </c>
      <c r="M52" s="37">
        <f aca="true" t="shared" si="31" ref="M52:V52">M41+M42+M43+M44</f>
        <v>0</v>
      </c>
      <c r="N52" s="11">
        <f t="shared" si="31"/>
        <v>0</v>
      </c>
      <c r="O52" s="11">
        <f t="shared" si="31"/>
        <v>0</v>
      </c>
      <c r="P52" s="11">
        <f t="shared" si="31"/>
        <v>0</v>
      </c>
      <c r="Q52" s="11">
        <f t="shared" si="31"/>
        <v>0</v>
      </c>
      <c r="R52" s="11">
        <f t="shared" si="31"/>
        <v>0</v>
      </c>
      <c r="S52" s="11">
        <f t="shared" si="31"/>
        <v>0</v>
      </c>
      <c r="T52" s="11">
        <f t="shared" si="31"/>
        <v>0</v>
      </c>
      <c r="U52" s="11">
        <f t="shared" si="31"/>
        <v>0</v>
      </c>
      <c r="V52" s="31">
        <f t="shared" si="31"/>
        <v>0</v>
      </c>
      <c r="W52" s="42">
        <f t="shared" si="17"/>
        <v>0</v>
      </c>
      <c r="X52" s="12">
        <f t="shared" si="25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29"/>
        <v>0</v>
      </c>
      <c r="AD52" s="12">
        <f t="shared" si="26"/>
        <v>0</v>
      </c>
      <c r="AE52" s="37">
        <f t="shared" si="13"/>
        <v>6</v>
      </c>
      <c r="AF52" s="11">
        <f>AF41+AF42+AF43+AF44</f>
        <v>2</v>
      </c>
      <c r="AG52" s="12">
        <f t="shared" si="14"/>
        <v>27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1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7"/>
        <v>0</v>
      </c>
      <c r="X53" s="43">
        <f t="shared" si="25"/>
        <v>0</v>
      </c>
      <c r="Y53" s="46"/>
      <c r="Z53" s="7"/>
      <c r="AA53" s="7"/>
      <c r="AB53" s="32"/>
      <c r="AC53" s="21">
        <f t="shared" si="29"/>
        <v>0</v>
      </c>
      <c r="AD53" s="43">
        <f t="shared" si="26"/>
        <v>0</v>
      </c>
      <c r="AE53" s="38">
        <f t="shared" si="13"/>
        <v>0</v>
      </c>
      <c r="AF53" s="8"/>
      <c r="AG53" s="22">
        <f t="shared" si="14"/>
        <v>0</v>
      </c>
    </row>
    <row r="54" spans="1:33" ht="16.5" thickBot="1">
      <c r="A54" s="19"/>
      <c r="B54" s="2" t="s">
        <v>36</v>
      </c>
      <c r="C54" s="5">
        <f aca="true" t="shared" si="32" ref="C54:J54">C41+C42+C43+C44</f>
        <v>2</v>
      </c>
      <c r="D54" s="5">
        <f t="shared" si="32"/>
        <v>8</v>
      </c>
      <c r="E54" s="5">
        <f t="shared" si="32"/>
        <v>2</v>
      </c>
      <c r="F54" s="5">
        <f t="shared" si="32"/>
        <v>6</v>
      </c>
      <c r="G54" s="5">
        <f t="shared" si="32"/>
        <v>2</v>
      </c>
      <c r="H54" s="5">
        <f t="shared" si="32"/>
        <v>13</v>
      </c>
      <c r="I54" s="5">
        <f t="shared" si="32"/>
        <v>0</v>
      </c>
      <c r="J54" s="30">
        <f t="shared" si="32"/>
        <v>0</v>
      </c>
      <c r="K54" s="19">
        <f t="shared" si="21"/>
        <v>6</v>
      </c>
      <c r="L54" s="41">
        <f>D54+F54+H54+J54</f>
        <v>27</v>
      </c>
      <c r="M54" s="45">
        <f aca="true" t="shared" si="33" ref="M54:V54">M41+M42+M43+M44</f>
        <v>0</v>
      </c>
      <c r="N54" s="5">
        <f t="shared" si="33"/>
        <v>0</v>
      </c>
      <c r="O54" s="5">
        <f t="shared" si="33"/>
        <v>0</v>
      </c>
      <c r="P54" s="5">
        <f t="shared" si="33"/>
        <v>0</v>
      </c>
      <c r="Q54" s="5">
        <f t="shared" si="33"/>
        <v>0</v>
      </c>
      <c r="R54" s="5">
        <f t="shared" si="33"/>
        <v>0</v>
      </c>
      <c r="S54" s="5">
        <f t="shared" si="33"/>
        <v>0</v>
      </c>
      <c r="T54" s="5">
        <f t="shared" si="33"/>
        <v>0</v>
      </c>
      <c r="U54" s="5">
        <f t="shared" si="33"/>
        <v>0</v>
      </c>
      <c r="V54" s="30">
        <f t="shared" si="33"/>
        <v>0</v>
      </c>
      <c r="W54" s="19">
        <f t="shared" si="17"/>
        <v>0</v>
      </c>
      <c r="X54" s="41">
        <f t="shared" si="25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29"/>
        <v>0</v>
      </c>
      <c r="AD54" s="41">
        <f t="shared" si="26"/>
        <v>0</v>
      </c>
      <c r="AE54" s="36">
        <f t="shared" si="13"/>
        <v>6</v>
      </c>
      <c r="AF54" s="6">
        <f>AF41+AF42+AF43+AF44</f>
        <v>2</v>
      </c>
      <c r="AG54" s="20">
        <f t="shared" si="14"/>
        <v>27</v>
      </c>
    </row>
    <row r="55" spans="1:33" ht="16.5" thickBot="1">
      <c r="A55" s="9"/>
      <c r="B55" s="10" t="s">
        <v>39</v>
      </c>
      <c r="C55" s="11">
        <f aca="true" t="shared" si="34" ref="C55:V55">C46+C49+C52</f>
        <v>36</v>
      </c>
      <c r="D55" s="11">
        <f t="shared" si="34"/>
        <v>446</v>
      </c>
      <c r="E55" s="11">
        <f t="shared" si="34"/>
        <v>38</v>
      </c>
      <c r="F55" s="11">
        <f t="shared" si="34"/>
        <v>537</v>
      </c>
      <c r="G55" s="11">
        <f t="shared" si="34"/>
        <v>49</v>
      </c>
      <c r="H55" s="11">
        <f t="shared" si="34"/>
        <v>712</v>
      </c>
      <c r="I55" s="11">
        <f t="shared" si="34"/>
        <v>0</v>
      </c>
      <c r="J55" s="31">
        <f t="shared" si="34"/>
        <v>0</v>
      </c>
      <c r="K55" s="42">
        <f t="shared" si="34"/>
        <v>123</v>
      </c>
      <c r="L55" s="12">
        <f t="shared" si="34"/>
        <v>1695</v>
      </c>
      <c r="M55" s="37">
        <f t="shared" si="34"/>
        <v>35</v>
      </c>
      <c r="N55" s="11">
        <f t="shared" si="34"/>
        <v>548</v>
      </c>
      <c r="O55" s="11">
        <f t="shared" si="34"/>
        <v>33</v>
      </c>
      <c r="P55" s="11">
        <f t="shared" si="34"/>
        <v>505</v>
      </c>
      <c r="Q55" s="11">
        <f t="shared" si="34"/>
        <v>37</v>
      </c>
      <c r="R55" s="11">
        <f t="shared" si="34"/>
        <v>617</v>
      </c>
      <c r="S55" s="11">
        <f t="shared" si="34"/>
        <v>35</v>
      </c>
      <c r="T55" s="11">
        <f t="shared" si="34"/>
        <v>586</v>
      </c>
      <c r="U55" s="11">
        <f t="shared" si="34"/>
        <v>37</v>
      </c>
      <c r="V55" s="31">
        <f t="shared" si="34"/>
        <v>544</v>
      </c>
      <c r="W55" s="42">
        <f t="shared" si="17"/>
        <v>177</v>
      </c>
      <c r="X55" s="12">
        <f t="shared" si="25"/>
        <v>2800</v>
      </c>
      <c r="Y55" s="37">
        <f aca="true" t="shared" si="35" ref="Y55:AB57">Y46+Y49+Y52</f>
        <v>24</v>
      </c>
      <c r="Z55" s="11">
        <f t="shared" si="35"/>
        <v>388</v>
      </c>
      <c r="AA55" s="11">
        <f t="shared" si="35"/>
        <v>23</v>
      </c>
      <c r="AB55" s="31">
        <f t="shared" si="35"/>
        <v>360</v>
      </c>
      <c r="AC55" s="42">
        <f t="shared" si="29"/>
        <v>47</v>
      </c>
      <c r="AD55" s="12">
        <f t="shared" si="26"/>
        <v>748</v>
      </c>
      <c r="AE55" s="37">
        <f t="shared" si="13"/>
        <v>347</v>
      </c>
      <c r="AF55" s="11">
        <f>AF46+AF49+AF52</f>
        <v>327</v>
      </c>
      <c r="AG55" s="12">
        <f t="shared" si="14"/>
        <v>5243</v>
      </c>
    </row>
    <row r="56" spans="1:33" ht="15.75">
      <c r="A56" s="21"/>
      <c r="B56" s="3" t="s">
        <v>35</v>
      </c>
      <c r="C56" s="7">
        <f aca="true" t="shared" si="36" ref="C56:J57">C47+C50+C53</f>
        <v>6</v>
      </c>
      <c r="D56" s="7">
        <f t="shared" si="36"/>
        <v>115</v>
      </c>
      <c r="E56" s="7">
        <f t="shared" si="36"/>
        <v>7</v>
      </c>
      <c r="F56" s="7">
        <f t="shared" si="36"/>
        <v>127</v>
      </c>
      <c r="G56" s="7">
        <f t="shared" si="36"/>
        <v>11</v>
      </c>
      <c r="H56" s="7">
        <f t="shared" si="36"/>
        <v>202</v>
      </c>
      <c r="I56" s="7">
        <f t="shared" si="36"/>
        <v>0</v>
      </c>
      <c r="J56" s="32">
        <f t="shared" si="36"/>
        <v>0</v>
      </c>
      <c r="K56" s="21">
        <f>C56+E56+G56+I56</f>
        <v>24</v>
      </c>
      <c r="L56" s="43">
        <f>D56+F56+H56+J56</f>
        <v>444</v>
      </c>
      <c r="M56" s="46">
        <f aca="true" t="shared" si="37" ref="M56:V56">M47+M50+M53</f>
        <v>7</v>
      </c>
      <c r="N56" s="7">
        <f t="shared" si="37"/>
        <v>160</v>
      </c>
      <c r="O56" s="7">
        <f t="shared" si="37"/>
        <v>6</v>
      </c>
      <c r="P56" s="7">
        <f t="shared" si="37"/>
        <v>129</v>
      </c>
      <c r="Q56" s="7">
        <f t="shared" si="37"/>
        <v>8</v>
      </c>
      <c r="R56" s="7">
        <f t="shared" si="37"/>
        <v>161</v>
      </c>
      <c r="S56" s="7">
        <f t="shared" si="37"/>
        <v>9</v>
      </c>
      <c r="T56" s="7">
        <f t="shared" si="37"/>
        <v>197</v>
      </c>
      <c r="U56" s="7">
        <f t="shared" si="37"/>
        <v>7</v>
      </c>
      <c r="V56" s="32">
        <f t="shared" si="37"/>
        <v>158</v>
      </c>
      <c r="W56" s="21">
        <f t="shared" si="17"/>
        <v>37</v>
      </c>
      <c r="X56" s="43">
        <f t="shared" si="25"/>
        <v>805</v>
      </c>
      <c r="Y56" s="46">
        <f t="shared" si="35"/>
        <v>6</v>
      </c>
      <c r="Z56" s="7">
        <f t="shared" si="35"/>
        <v>114</v>
      </c>
      <c r="AA56" s="7">
        <f t="shared" si="35"/>
        <v>5</v>
      </c>
      <c r="AB56" s="32">
        <f t="shared" si="35"/>
        <v>110</v>
      </c>
      <c r="AC56" s="21">
        <f t="shared" si="29"/>
        <v>11</v>
      </c>
      <c r="AD56" s="43">
        <f t="shared" si="26"/>
        <v>224</v>
      </c>
      <c r="AE56" s="38">
        <f t="shared" si="13"/>
        <v>72</v>
      </c>
      <c r="AF56" s="8">
        <f>AF47+AF50+AF53</f>
        <v>70</v>
      </c>
      <c r="AG56" s="22">
        <f t="shared" si="14"/>
        <v>1473</v>
      </c>
    </row>
    <row r="57" spans="1:33" ht="16.5" thickBot="1">
      <c r="A57" s="23"/>
      <c r="B57" s="24" t="s">
        <v>36</v>
      </c>
      <c r="C57" s="25">
        <f t="shared" si="36"/>
        <v>30</v>
      </c>
      <c r="D57" s="25">
        <f t="shared" si="36"/>
        <v>331</v>
      </c>
      <c r="E57" s="25">
        <f t="shared" si="36"/>
        <v>31</v>
      </c>
      <c r="F57" s="25">
        <f t="shared" si="36"/>
        <v>410</v>
      </c>
      <c r="G57" s="25">
        <f t="shared" si="36"/>
        <v>38</v>
      </c>
      <c r="H57" s="25">
        <f t="shared" si="36"/>
        <v>510</v>
      </c>
      <c r="I57" s="25">
        <f t="shared" si="36"/>
        <v>0</v>
      </c>
      <c r="J57" s="33">
        <f t="shared" si="36"/>
        <v>0</v>
      </c>
      <c r="K57" s="23">
        <f>C57+E57+G57+I57</f>
        <v>99</v>
      </c>
      <c r="L57" s="44">
        <f>D57+F57+H57+J57</f>
        <v>1251</v>
      </c>
      <c r="M57" s="47">
        <f aca="true" t="shared" si="38" ref="M57:V57">M48+M51+M54</f>
        <v>28</v>
      </c>
      <c r="N57" s="25">
        <f t="shared" si="38"/>
        <v>388</v>
      </c>
      <c r="O57" s="25">
        <f t="shared" si="38"/>
        <v>27</v>
      </c>
      <c r="P57" s="25">
        <f t="shared" si="38"/>
        <v>376</v>
      </c>
      <c r="Q57" s="25">
        <f t="shared" si="38"/>
        <v>29</v>
      </c>
      <c r="R57" s="25">
        <f t="shared" si="38"/>
        <v>456</v>
      </c>
      <c r="S57" s="25">
        <f t="shared" si="38"/>
        <v>26</v>
      </c>
      <c r="T57" s="25">
        <f t="shared" si="38"/>
        <v>389</v>
      </c>
      <c r="U57" s="25">
        <f t="shared" si="38"/>
        <v>30</v>
      </c>
      <c r="V57" s="33">
        <f t="shared" si="38"/>
        <v>386</v>
      </c>
      <c r="W57" s="23">
        <f t="shared" si="17"/>
        <v>140</v>
      </c>
      <c r="X57" s="44">
        <f t="shared" si="25"/>
        <v>1995</v>
      </c>
      <c r="Y57" s="47">
        <f t="shared" si="35"/>
        <v>18</v>
      </c>
      <c r="Z57" s="25">
        <f t="shared" si="35"/>
        <v>274</v>
      </c>
      <c r="AA57" s="25">
        <f t="shared" si="35"/>
        <v>18</v>
      </c>
      <c r="AB57" s="33">
        <f t="shared" si="35"/>
        <v>250</v>
      </c>
      <c r="AC57" s="23">
        <f t="shared" si="29"/>
        <v>36</v>
      </c>
      <c r="AD57" s="44">
        <f t="shared" si="26"/>
        <v>524</v>
      </c>
      <c r="AE57" s="39">
        <f t="shared" si="13"/>
        <v>275</v>
      </c>
      <c r="AF57" s="26">
        <f>AF48+AF51+AF54</f>
        <v>257</v>
      </c>
      <c r="AG57" s="27">
        <f t="shared" si="14"/>
        <v>3770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AG57"/>
  <sheetViews>
    <sheetView workbookViewId="0" topLeftCell="A4">
      <pane xSplit="2" ySplit="3" topLeftCell="X4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G40" sqref="AG40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16</v>
      </c>
      <c r="E8" s="1">
        <v>1</v>
      </c>
      <c r="F8" s="1">
        <v>16</v>
      </c>
      <c r="G8" s="1">
        <v>1</v>
      </c>
      <c r="H8" s="1">
        <v>8</v>
      </c>
      <c r="I8" s="1"/>
      <c r="J8" s="29"/>
      <c r="K8" s="17">
        <f aca="true" t="shared" si="0" ref="K8:K44">C8+E8+G8+I8</f>
        <v>3</v>
      </c>
      <c r="L8" s="18">
        <f aca="true" t="shared" si="1" ref="L8:L44">D8+F8+H8+J8</f>
        <v>40</v>
      </c>
      <c r="M8" s="35">
        <v>1</v>
      </c>
      <c r="N8" s="1">
        <v>11</v>
      </c>
      <c r="O8" s="1">
        <v>1</v>
      </c>
      <c r="P8" s="1">
        <v>9</v>
      </c>
      <c r="Q8" s="1">
        <v>1</v>
      </c>
      <c r="R8" s="1">
        <v>12</v>
      </c>
      <c r="S8" s="1">
        <v>1</v>
      </c>
      <c r="T8" s="1">
        <v>10</v>
      </c>
      <c r="U8" s="1">
        <v>1</v>
      </c>
      <c r="V8" s="29">
        <v>13</v>
      </c>
      <c r="W8" s="17">
        <f aca="true" t="shared" si="2" ref="W8:W44">M8+O8+Q8+S8+U8</f>
        <v>5</v>
      </c>
      <c r="X8" s="18">
        <f aca="true" t="shared" si="3" ref="X8:X44">N8+P8+R8+T8+V8</f>
        <v>55</v>
      </c>
      <c r="Y8" s="35">
        <v>1</v>
      </c>
      <c r="Z8" s="1">
        <v>17</v>
      </c>
      <c r="AA8" s="1">
        <v>1</v>
      </c>
      <c r="AB8" s="29">
        <v>20</v>
      </c>
      <c r="AC8" s="17">
        <f aca="true" t="shared" si="4" ref="AC8:AD27">Y8+AA8</f>
        <v>2</v>
      </c>
      <c r="AD8" s="18">
        <f t="shared" si="4"/>
        <v>37</v>
      </c>
      <c r="AE8" s="34">
        <f aca="true" t="shared" si="5" ref="AE8:AE44">K8+W8+AC8</f>
        <v>10</v>
      </c>
      <c r="AF8" s="4">
        <v>10</v>
      </c>
      <c r="AG8" s="16">
        <f aca="true" t="shared" si="6" ref="AG8:AG44">L8+X8+AD8</f>
        <v>132</v>
      </c>
    </row>
    <row r="9" spans="1:33" ht="15.75">
      <c r="A9" s="17">
        <v>2</v>
      </c>
      <c r="B9" s="1" t="s">
        <v>28</v>
      </c>
      <c r="C9" s="1">
        <v>1</v>
      </c>
      <c r="D9" s="1">
        <v>7</v>
      </c>
      <c r="E9" s="1">
        <v>1</v>
      </c>
      <c r="F9" s="1">
        <v>12</v>
      </c>
      <c r="G9" s="1">
        <v>1</v>
      </c>
      <c r="H9" s="1">
        <v>13</v>
      </c>
      <c r="I9" s="1"/>
      <c r="J9" s="29"/>
      <c r="K9" s="17">
        <f t="shared" si="0"/>
        <v>3</v>
      </c>
      <c r="L9" s="18">
        <f t="shared" si="1"/>
        <v>32</v>
      </c>
      <c r="M9" s="35">
        <v>1</v>
      </c>
      <c r="N9" s="1">
        <v>10</v>
      </c>
      <c r="O9" s="1">
        <v>1</v>
      </c>
      <c r="P9" s="1">
        <v>8</v>
      </c>
      <c r="Q9" s="1">
        <v>1</v>
      </c>
      <c r="R9" s="1">
        <v>9</v>
      </c>
      <c r="S9" s="1">
        <v>1</v>
      </c>
      <c r="T9" s="1">
        <v>8</v>
      </c>
      <c r="U9" s="1">
        <v>1</v>
      </c>
      <c r="V9" s="29">
        <v>11</v>
      </c>
      <c r="W9" s="17">
        <f t="shared" si="2"/>
        <v>5</v>
      </c>
      <c r="X9" s="18">
        <f t="shared" si="3"/>
        <v>46</v>
      </c>
      <c r="Y9" s="35">
        <v>1</v>
      </c>
      <c r="Z9" s="1">
        <v>9</v>
      </c>
      <c r="AA9" s="1"/>
      <c r="AB9" s="29">
        <v>3</v>
      </c>
      <c r="AC9" s="17">
        <f t="shared" si="4"/>
        <v>1</v>
      </c>
      <c r="AD9" s="18">
        <f t="shared" si="4"/>
        <v>12</v>
      </c>
      <c r="AE9" s="34">
        <f t="shared" si="5"/>
        <v>9</v>
      </c>
      <c r="AF9" s="4">
        <v>8</v>
      </c>
      <c r="AG9" s="16">
        <f t="shared" si="6"/>
        <v>90</v>
      </c>
    </row>
    <row r="10" spans="1:33" ht="15.75">
      <c r="A10" s="17">
        <v>3</v>
      </c>
      <c r="B10" s="1" t="s">
        <v>5</v>
      </c>
      <c r="C10" s="1">
        <v>1</v>
      </c>
      <c r="D10" s="1">
        <v>20</v>
      </c>
      <c r="E10" s="1">
        <v>2</v>
      </c>
      <c r="F10" s="1">
        <v>44</v>
      </c>
      <c r="G10" s="1">
        <v>1</v>
      </c>
      <c r="H10" s="1">
        <v>24</v>
      </c>
      <c r="I10" s="1"/>
      <c r="J10" s="29"/>
      <c r="K10" s="17">
        <f t="shared" si="0"/>
        <v>4</v>
      </c>
      <c r="L10" s="18">
        <f t="shared" si="1"/>
        <v>88</v>
      </c>
      <c r="M10" s="35">
        <v>2</v>
      </c>
      <c r="N10" s="1">
        <v>42</v>
      </c>
      <c r="O10" s="1">
        <v>1</v>
      </c>
      <c r="P10" s="1">
        <v>31</v>
      </c>
      <c r="Q10" s="1">
        <v>1</v>
      </c>
      <c r="R10" s="1">
        <v>26</v>
      </c>
      <c r="S10" s="1">
        <v>2</v>
      </c>
      <c r="T10" s="1">
        <v>33</v>
      </c>
      <c r="U10" s="1">
        <v>2</v>
      </c>
      <c r="V10" s="29">
        <v>36</v>
      </c>
      <c r="W10" s="17">
        <f t="shared" si="2"/>
        <v>8</v>
      </c>
      <c r="X10" s="18">
        <f t="shared" si="3"/>
        <v>168</v>
      </c>
      <c r="Y10" s="35">
        <v>1</v>
      </c>
      <c r="Z10" s="1">
        <v>25</v>
      </c>
      <c r="AA10" s="1">
        <v>1</v>
      </c>
      <c r="AB10" s="29">
        <v>21</v>
      </c>
      <c r="AC10" s="17">
        <f t="shared" si="4"/>
        <v>2</v>
      </c>
      <c r="AD10" s="18">
        <f t="shared" si="4"/>
        <v>46</v>
      </c>
      <c r="AE10" s="34">
        <f t="shared" si="5"/>
        <v>14</v>
      </c>
      <c r="AF10" s="4">
        <v>14</v>
      </c>
      <c r="AG10" s="16">
        <f t="shared" si="6"/>
        <v>302</v>
      </c>
    </row>
    <row r="11" spans="1:33" ht="15.75">
      <c r="A11" s="17">
        <v>4</v>
      </c>
      <c r="B11" s="1" t="s">
        <v>3</v>
      </c>
      <c r="C11" s="1">
        <v>1</v>
      </c>
      <c r="D11" s="1">
        <v>16</v>
      </c>
      <c r="E11" s="1">
        <v>2</v>
      </c>
      <c r="F11" s="1">
        <v>30</v>
      </c>
      <c r="G11" s="1">
        <v>2</v>
      </c>
      <c r="H11" s="1">
        <v>31</v>
      </c>
      <c r="I11" s="1"/>
      <c r="J11" s="29"/>
      <c r="K11" s="17">
        <f t="shared" si="0"/>
        <v>5</v>
      </c>
      <c r="L11" s="18">
        <f t="shared" si="1"/>
        <v>77</v>
      </c>
      <c r="M11" s="35">
        <v>1</v>
      </c>
      <c r="N11" s="1">
        <v>20</v>
      </c>
      <c r="O11" s="1">
        <v>2</v>
      </c>
      <c r="P11" s="1">
        <v>48</v>
      </c>
      <c r="Q11" s="1">
        <v>2</v>
      </c>
      <c r="R11" s="1">
        <v>32</v>
      </c>
      <c r="S11" s="1">
        <v>1</v>
      </c>
      <c r="T11" s="1">
        <v>16</v>
      </c>
      <c r="U11" s="1">
        <v>1</v>
      </c>
      <c r="V11" s="29">
        <v>24</v>
      </c>
      <c r="W11" s="17">
        <f t="shared" si="2"/>
        <v>7</v>
      </c>
      <c r="X11" s="18">
        <f t="shared" si="3"/>
        <v>140</v>
      </c>
      <c r="Y11" s="35">
        <v>1</v>
      </c>
      <c r="Z11" s="1">
        <v>21</v>
      </c>
      <c r="AA11" s="1">
        <v>1</v>
      </c>
      <c r="AB11" s="29">
        <v>21</v>
      </c>
      <c r="AC11" s="17">
        <f t="shared" si="4"/>
        <v>2</v>
      </c>
      <c r="AD11" s="18">
        <f t="shared" si="4"/>
        <v>42</v>
      </c>
      <c r="AE11" s="34">
        <f t="shared" si="5"/>
        <v>14</v>
      </c>
      <c r="AF11" s="4">
        <v>14</v>
      </c>
      <c r="AG11" s="16">
        <f t="shared" si="6"/>
        <v>259</v>
      </c>
    </row>
    <row r="12" spans="1:33" ht="15.75">
      <c r="A12" s="17">
        <v>5</v>
      </c>
      <c r="B12" s="1" t="s">
        <v>4</v>
      </c>
      <c r="C12" s="1">
        <v>1</v>
      </c>
      <c r="D12" s="1">
        <v>11</v>
      </c>
      <c r="E12" s="1">
        <v>1</v>
      </c>
      <c r="F12" s="1">
        <v>13</v>
      </c>
      <c r="G12" s="1">
        <v>1</v>
      </c>
      <c r="H12" s="1">
        <v>12</v>
      </c>
      <c r="I12" s="1"/>
      <c r="J12" s="29"/>
      <c r="K12" s="17">
        <f t="shared" si="0"/>
        <v>3</v>
      </c>
      <c r="L12" s="18">
        <f t="shared" si="1"/>
        <v>36</v>
      </c>
      <c r="M12" s="35">
        <v>1</v>
      </c>
      <c r="N12" s="1">
        <v>23</v>
      </c>
      <c r="O12" s="1">
        <v>1</v>
      </c>
      <c r="P12" s="1">
        <v>18</v>
      </c>
      <c r="Q12" s="1">
        <v>1</v>
      </c>
      <c r="R12" s="1">
        <v>21</v>
      </c>
      <c r="S12" s="1">
        <v>1</v>
      </c>
      <c r="T12" s="1">
        <v>22</v>
      </c>
      <c r="U12" s="1">
        <v>1</v>
      </c>
      <c r="V12" s="29">
        <v>20</v>
      </c>
      <c r="W12" s="17">
        <f t="shared" si="2"/>
        <v>5</v>
      </c>
      <c r="X12" s="18">
        <f t="shared" si="3"/>
        <v>104</v>
      </c>
      <c r="Y12" s="35">
        <v>1</v>
      </c>
      <c r="Z12" s="1">
        <v>24</v>
      </c>
      <c r="AA12" s="1">
        <v>1</v>
      </c>
      <c r="AB12" s="29">
        <v>20</v>
      </c>
      <c r="AC12" s="17">
        <f t="shared" si="4"/>
        <v>2</v>
      </c>
      <c r="AD12" s="18">
        <f t="shared" si="4"/>
        <v>44</v>
      </c>
      <c r="AE12" s="34">
        <f t="shared" si="5"/>
        <v>10</v>
      </c>
      <c r="AF12" s="4">
        <v>10</v>
      </c>
      <c r="AG12" s="16">
        <f t="shared" si="6"/>
        <v>184</v>
      </c>
    </row>
    <row r="13" spans="1:33" ht="15.75">
      <c r="A13" s="17">
        <v>6</v>
      </c>
      <c r="B13" s="1" t="s">
        <v>24</v>
      </c>
      <c r="C13" s="1">
        <v>1</v>
      </c>
      <c r="D13" s="1">
        <v>16</v>
      </c>
      <c r="E13" s="1">
        <v>1</v>
      </c>
      <c r="F13" s="1">
        <v>10</v>
      </c>
      <c r="G13" s="1">
        <v>1</v>
      </c>
      <c r="H13" s="1">
        <v>6</v>
      </c>
      <c r="I13" s="1"/>
      <c r="J13" s="29"/>
      <c r="K13" s="17">
        <f t="shared" si="0"/>
        <v>3</v>
      </c>
      <c r="L13" s="18">
        <f t="shared" si="1"/>
        <v>32</v>
      </c>
      <c r="M13" s="35">
        <v>1</v>
      </c>
      <c r="N13" s="1">
        <v>9</v>
      </c>
      <c r="O13" s="1">
        <v>1</v>
      </c>
      <c r="P13" s="1">
        <v>9</v>
      </c>
      <c r="Q13" s="1">
        <v>1</v>
      </c>
      <c r="R13" s="1">
        <v>8</v>
      </c>
      <c r="S13" s="1">
        <v>1</v>
      </c>
      <c r="T13" s="1">
        <v>13</v>
      </c>
      <c r="U13" s="1">
        <v>1</v>
      </c>
      <c r="V13" s="29">
        <v>12</v>
      </c>
      <c r="W13" s="17">
        <f t="shared" si="2"/>
        <v>5</v>
      </c>
      <c r="X13" s="18">
        <f t="shared" si="3"/>
        <v>51</v>
      </c>
      <c r="Y13" s="35">
        <v>1</v>
      </c>
      <c r="Z13" s="1">
        <v>11</v>
      </c>
      <c r="AA13" s="1">
        <v>1</v>
      </c>
      <c r="AB13" s="29">
        <v>7</v>
      </c>
      <c r="AC13" s="17">
        <f t="shared" si="4"/>
        <v>2</v>
      </c>
      <c r="AD13" s="18">
        <f t="shared" si="4"/>
        <v>18</v>
      </c>
      <c r="AE13" s="34">
        <f t="shared" si="5"/>
        <v>10</v>
      </c>
      <c r="AF13" s="4">
        <v>9</v>
      </c>
      <c r="AG13" s="16">
        <f t="shared" si="6"/>
        <v>101</v>
      </c>
    </row>
    <row r="14" spans="1:33" ht="15.75">
      <c r="A14" s="17">
        <v>7</v>
      </c>
      <c r="B14" s="1" t="s">
        <v>19</v>
      </c>
      <c r="C14" s="1">
        <v>1</v>
      </c>
      <c r="D14" s="1">
        <v>16</v>
      </c>
      <c r="E14" s="1">
        <v>2</v>
      </c>
      <c r="F14" s="1">
        <v>27</v>
      </c>
      <c r="G14" s="1">
        <v>1</v>
      </c>
      <c r="H14" s="1">
        <v>16</v>
      </c>
      <c r="I14" s="1"/>
      <c r="J14" s="29"/>
      <c r="K14" s="17">
        <f t="shared" si="0"/>
        <v>4</v>
      </c>
      <c r="L14" s="18">
        <f t="shared" si="1"/>
        <v>59</v>
      </c>
      <c r="M14" s="35">
        <v>1</v>
      </c>
      <c r="N14" s="1">
        <v>13</v>
      </c>
      <c r="O14" s="1">
        <v>1</v>
      </c>
      <c r="P14" s="1">
        <v>14</v>
      </c>
      <c r="Q14" s="1">
        <v>1</v>
      </c>
      <c r="R14" s="1">
        <v>21</v>
      </c>
      <c r="S14" s="1">
        <v>1</v>
      </c>
      <c r="T14" s="1">
        <v>11</v>
      </c>
      <c r="U14" s="1">
        <v>1</v>
      </c>
      <c r="V14" s="29">
        <v>6</v>
      </c>
      <c r="W14" s="17">
        <f t="shared" si="2"/>
        <v>5</v>
      </c>
      <c r="X14" s="18">
        <f t="shared" si="3"/>
        <v>65</v>
      </c>
      <c r="Y14" s="35">
        <v>1</v>
      </c>
      <c r="Z14" s="1">
        <v>14</v>
      </c>
      <c r="AA14" s="1">
        <v>1</v>
      </c>
      <c r="AB14" s="29">
        <v>9</v>
      </c>
      <c r="AC14" s="17">
        <f t="shared" si="4"/>
        <v>2</v>
      </c>
      <c r="AD14" s="18">
        <f t="shared" si="4"/>
        <v>23</v>
      </c>
      <c r="AE14" s="34">
        <f t="shared" si="5"/>
        <v>11</v>
      </c>
      <c r="AF14" s="4">
        <v>11</v>
      </c>
      <c r="AG14" s="16">
        <f t="shared" si="6"/>
        <v>147</v>
      </c>
    </row>
    <row r="15" spans="1:33" ht="15.75">
      <c r="A15" s="17">
        <v>8</v>
      </c>
      <c r="B15" s="1" t="s">
        <v>6</v>
      </c>
      <c r="C15" s="1">
        <v>1</v>
      </c>
      <c r="D15" s="1">
        <v>18</v>
      </c>
      <c r="E15" s="1">
        <v>2</v>
      </c>
      <c r="F15" s="1">
        <v>40</v>
      </c>
      <c r="G15" s="1">
        <v>1</v>
      </c>
      <c r="H15" s="1">
        <v>26</v>
      </c>
      <c r="I15" s="1"/>
      <c r="J15" s="29"/>
      <c r="K15" s="17">
        <f t="shared" si="0"/>
        <v>4</v>
      </c>
      <c r="L15" s="18">
        <f t="shared" si="1"/>
        <v>84</v>
      </c>
      <c r="M15" s="35">
        <v>1</v>
      </c>
      <c r="N15" s="1">
        <v>28</v>
      </c>
      <c r="O15" s="1">
        <v>2</v>
      </c>
      <c r="P15" s="1">
        <v>47</v>
      </c>
      <c r="Q15" s="1">
        <v>2</v>
      </c>
      <c r="R15" s="1">
        <v>31</v>
      </c>
      <c r="S15" s="1">
        <v>1</v>
      </c>
      <c r="T15" s="1">
        <v>30</v>
      </c>
      <c r="U15" s="1">
        <v>2</v>
      </c>
      <c r="V15" s="29">
        <v>41</v>
      </c>
      <c r="W15" s="17">
        <f t="shared" si="2"/>
        <v>8</v>
      </c>
      <c r="X15" s="18">
        <f t="shared" si="3"/>
        <v>177</v>
      </c>
      <c r="Y15" s="35">
        <v>1</v>
      </c>
      <c r="Z15" s="1">
        <v>24</v>
      </c>
      <c r="AA15" s="1">
        <v>1</v>
      </c>
      <c r="AB15" s="29">
        <v>19</v>
      </c>
      <c r="AC15" s="17">
        <f t="shared" si="4"/>
        <v>2</v>
      </c>
      <c r="AD15" s="18">
        <f t="shared" si="4"/>
        <v>43</v>
      </c>
      <c r="AE15" s="34">
        <f t="shared" si="5"/>
        <v>14</v>
      </c>
      <c r="AF15" s="4">
        <v>14</v>
      </c>
      <c r="AG15" s="16">
        <f t="shared" si="6"/>
        <v>304</v>
      </c>
    </row>
    <row r="16" spans="1:33" ht="15.75">
      <c r="A16" s="17">
        <v>9</v>
      </c>
      <c r="B16" s="1" t="s">
        <v>7</v>
      </c>
      <c r="C16" s="1">
        <v>1</v>
      </c>
      <c r="D16" s="1">
        <v>21</v>
      </c>
      <c r="E16" s="1">
        <v>2</v>
      </c>
      <c r="F16" s="1">
        <v>28</v>
      </c>
      <c r="G16" s="1">
        <v>1</v>
      </c>
      <c r="H16" s="1">
        <v>24</v>
      </c>
      <c r="I16" s="1"/>
      <c r="J16" s="29"/>
      <c r="K16" s="17">
        <f t="shared" si="0"/>
        <v>4</v>
      </c>
      <c r="L16" s="18">
        <f t="shared" si="1"/>
        <v>73</v>
      </c>
      <c r="M16" s="35">
        <v>1</v>
      </c>
      <c r="N16" s="1">
        <v>29</v>
      </c>
      <c r="O16" s="1">
        <v>2</v>
      </c>
      <c r="P16" s="1">
        <v>34</v>
      </c>
      <c r="Q16" s="1">
        <v>1</v>
      </c>
      <c r="R16" s="1">
        <v>18</v>
      </c>
      <c r="S16" s="1">
        <v>1</v>
      </c>
      <c r="T16" s="1">
        <v>28</v>
      </c>
      <c r="U16" s="1">
        <v>1</v>
      </c>
      <c r="V16" s="29">
        <v>13</v>
      </c>
      <c r="W16" s="17">
        <f t="shared" si="2"/>
        <v>6</v>
      </c>
      <c r="X16" s="18">
        <f t="shared" si="3"/>
        <v>122</v>
      </c>
      <c r="Y16" s="35">
        <v>1</v>
      </c>
      <c r="Z16" s="1">
        <v>9</v>
      </c>
      <c r="AA16" s="1">
        <v>1</v>
      </c>
      <c r="AB16" s="29">
        <v>15</v>
      </c>
      <c r="AC16" s="17">
        <f t="shared" si="4"/>
        <v>2</v>
      </c>
      <c r="AD16" s="18">
        <f t="shared" si="4"/>
        <v>24</v>
      </c>
      <c r="AE16" s="34">
        <f t="shared" si="5"/>
        <v>12</v>
      </c>
      <c r="AF16" s="4">
        <v>12</v>
      </c>
      <c r="AG16" s="16">
        <f t="shared" si="6"/>
        <v>219</v>
      </c>
    </row>
    <row r="17" spans="1:33" ht="15.75">
      <c r="A17" s="17">
        <v>10</v>
      </c>
      <c r="B17" s="1" t="s">
        <v>8</v>
      </c>
      <c r="C17" s="1">
        <v>2</v>
      </c>
      <c r="D17" s="1">
        <v>32</v>
      </c>
      <c r="E17" s="1">
        <v>1</v>
      </c>
      <c r="F17" s="1">
        <v>17</v>
      </c>
      <c r="G17" s="1">
        <v>1</v>
      </c>
      <c r="H17" s="1">
        <v>15</v>
      </c>
      <c r="I17" s="1"/>
      <c r="J17" s="29"/>
      <c r="K17" s="17">
        <f t="shared" si="0"/>
        <v>4</v>
      </c>
      <c r="L17" s="18">
        <f t="shared" si="1"/>
        <v>64</v>
      </c>
      <c r="M17" s="35">
        <v>1</v>
      </c>
      <c r="N17" s="1">
        <v>12</v>
      </c>
      <c r="O17" s="1">
        <v>1</v>
      </c>
      <c r="P17" s="1">
        <v>10</v>
      </c>
      <c r="Q17" s="1">
        <v>1</v>
      </c>
      <c r="R17" s="1">
        <v>20</v>
      </c>
      <c r="S17" s="1">
        <v>1</v>
      </c>
      <c r="T17" s="1">
        <v>15</v>
      </c>
      <c r="U17" s="1">
        <v>1</v>
      </c>
      <c r="V17" s="29">
        <v>13</v>
      </c>
      <c r="W17" s="17">
        <f t="shared" si="2"/>
        <v>5</v>
      </c>
      <c r="X17" s="18">
        <f t="shared" si="3"/>
        <v>70</v>
      </c>
      <c r="Y17" s="35">
        <v>1</v>
      </c>
      <c r="Z17" s="1">
        <v>8</v>
      </c>
      <c r="AA17" s="1"/>
      <c r="AB17" s="29">
        <v>3</v>
      </c>
      <c r="AC17" s="17">
        <f t="shared" si="4"/>
        <v>1</v>
      </c>
      <c r="AD17" s="18">
        <f t="shared" si="4"/>
        <v>11</v>
      </c>
      <c r="AE17" s="34">
        <f t="shared" si="5"/>
        <v>10</v>
      </c>
      <c r="AF17" s="4">
        <v>10</v>
      </c>
      <c r="AG17" s="16">
        <f t="shared" si="6"/>
        <v>145</v>
      </c>
    </row>
    <row r="18" spans="1:33" ht="15.75">
      <c r="A18" s="17">
        <v>11</v>
      </c>
      <c r="B18" s="1" t="s">
        <v>9</v>
      </c>
      <c r="C18" s="1">
        <v>2</v>
      </c>
      <c r="D18" s="1">
        <v>18</v>
      </c>
      <c r="E18" s="1">
        <v>1</v>
      </c>
      <c r="F18" s="1">
        <v>19</v>
      </c>
      <c r="G18" s="1">
        <v>1</v>
      </c>
      <c r="H18" s="1">
        <v>12</v>
      </c>
      <c r="I18" s="1"/>
      <c r="J18" s="29"/>
      <c r="K18" s="17">
        <f t="shared" si="0"/>
        <v>4</v>
      </c>
      <c r="L18" s="18">
        <f t="shared" si="1"/>
        <v>49</v>
      </c>
      <c r="M18" s="35">
        <v>1</v>
      </c>
      <c r="N18" s="1">
        <v>7</v>
      </c>
      <c r="O18" s="1">
        <v>1</v>
      </c>
      <c r="P18" s="1">
        <v>20</v>
      </c>
      <c r="Q18" s="1">
        <v>1</v>
      </c>
      <c r="R18" s="1">
        <v>9</v>
      </c>
      <c r="S18" s="1">
        <v>1</v>
      </c>
      <c r="T18" s="1">
        <v>10</v>
      </c>
      <c r="U18" s="1">
        <v>1</v>
      </c>
      <c r="V18" s="29">
        <v>12</v>
      </c>
      <c r="W18" s="17">
        <f t="shared" si="2"/>
        <v>5</v>
      </c>
      <c r="X18" s="18">
        <f t="shared" si="3"/>
        <v>58</v>
      </c>
      <c r="Y18" s="35">
        <v>1</v>
      </c>
      <c r="Z18" s="1">
        <v>12</v>
      </c>
      <c r="AA18" s="1">
        <v>1</v>
      </c>
      <c r="AB18" s="29">
        <v>6</v>
      </c>
      <c r="AC18" s="17">
        <f t="shared" si="4"/>
        <v>2</v>
      </c>
      <c r="AD18" s="18">
        <f t="shared" si="4"/>
        <v>18</v>
      </c>
      <c r="AE18" s="34">
        <f t="shared" si="5"/>
        <v>11</v>
      </c>
      <c r="AF18" s="4">
        <v>11</v>
      </c>
      <c r="AG18" s="16">
        <f t="shared" si="6"/>
        <v>125</v>
      </c>
    </row>
    <row r="19" spans="1:33" ht="15.75">
      <c r="A19" s="17">
        <v>12</v>
      </c>
      <c r="B19" s="1" t="s">
        <v>11</v>
      </c>
      <c r="C19" s="1">
        <v>3</v>
      </c>
      <c r="D19" s="1">
        <v>64</v>
      </c>
      <c r="E19" s="1">
        <v>3</v>
      </c>
      <c r="F19" s="1">
        <v>64</v>
      </c>
      <c r="G19" s="1">
        <v>3</v>
      </c>
      <c r="H19" s="1">
        <v>65</v>
      </c>
      <c r="I19" s="1"/>
      <c r="J19" s="29"/>
      <c r="K19" s="17">
        <f t="shared" si="0"/>
        <v>9</v>
      </c>
      <c r="L19" s="18">
        <f t="shared" si="1"/>
        <v>193</v>
      </c>
      <c r="M19" s="35">
        <v>2</v>
      </c>
      <c r="N19" s="1">
        <v>43</v>
      </c>
      <c r="O19" s="1">
        <v>2</v>
      </c>
      <c r="P19" s="1">
        <v>64</v>
      </c>
      <c r="Q19" s="1">
        <v>3</v>
      </c>
      <c r="R19" s="1">
        <v>71</v>
      </c>
      <c r="S19" s="1">
        <v>2</v>
      </c>
      <c r="T19" s="1">
        <v>63</v>
      </c>
      <c r="U19" s="1">
        <v>2</v>
      </c>
      <c r="V19" s="29">
        <v>56</v>
      </c>
      <c r="W19" s="17">
        <f t="shared" si="2"/>
        <v>11</v>
      </c>
      <c r="X19" s="18">
        <f t="shared" si="3"/>
        <v>297</v>
      </c>
      <c r="Y19" s="35">
        <v>2</v>
      </c>
      <c r="Z19" s="1">
        <v>58</v>
      </c>
      <c r="AA19" s="1">
        <v>3</v>
      </c>
      <c r="AB19" s="29">
        <v>72</v>
      </c>
      <c r="AC19" s="17">
        <f t="shared" si="4"/>
        <v>5</v>
      </c>
      <c r="AD19" s="18">
        <f t="shared" si="4"/>
        <v>130</v>
      </c>
      <c r="AE19" s="34">
        <f t="shared" si="5"/>
        <v>25</v>
      </c>
      <c r="AF19" s="4">
        <v>25</v>
      </c>
      <c r="AG19" s="16">
        <f t="shared" si="6"/>
        <v>620</v>
      </c>
    </row>
    <row r="20" spans="1:33" ht="15.75">
      <c r="A20" s="17">
        <v>13</v>
      </c>
      <c r="B20" s="1" t="s">
        <v>22</v>
      </c>
      <c r="C20" s="1">
        <v>1</v>
      </c>
      <c r="D20" s="1">
        <v>16</v>
      </c>
      <c r="E20" s="1">
        <v>2</v>
      </c>
      <c r="F20" s="1">
        <v>42</v>
      </c>
      <c r="G20" s="1">
        <v>2</v>
      </c>
      <c r="H20" s="1">
        <v>32</v>
      </c>
      <c r="I20" s="1"/>
      <c r="J20" s="29"/>
      <c r="K20" s="17">
        <f t="shared" si="0"/>
        <v>5</v>
      </c>
      <c r="L20" s="18">
        <f t="shared" si="1"/>
        <v>90</v>
      </c>
      <c r="M20" s="35">
        <v>1</v>
      </c>
      <c r="N20" s="1">
        <v>20</v>
      </c>
      <c r="O20" s="1">
        <v>1</v>
      </c>
      <c r="P20" s="1">
        <v>20</v>
      </c>
      <c r="Q20" s="1">
        <v>2</v>
      </c>
      <c r="R20" s="1">
        <v>32</v>
      </c>
      <c r="S20" s="1">
        <v>1</v>
      </c>
      <c r="T20" s="1">
        <v>28</v>
      </c>
      <c r="U20" s="1">
        <v>1</v>
      </c>
      <c r="V20" s="29">
        <v>23</v>
      </c>
      <c r="W20" s="17">
        <f t="shared" si="2"/>
        <v>6</v>
      </c>
      <c r="X20" s="18">
        <f t="shared" si="3"/>
        <v>123</v>
      </c>
      <c r="Y20" s="35">
        <v>1</v>
      </c>
      <c r="Z20" s="1">
        <v>17</v>
      </c>
      <c r="AA20" s="1">
        <v>1</v>
      </c>
      <c r="AB20" s="29">
        <v>16</v>
      </c>
      <c r="AC20" s="17">
        <f t="shared" si="4"/>
        <v>2</v>
      </c>
      <c r="AD20" s="18">
        <f t="shared" si="4"/>
        <v>33</v>
      </c>
      <c r="AE20" s="34">
        <f t="shared" si="5"/>
        <v>13</v>
      </c>
      <c r="AF20" s="4">
        <v>13</v>
      </c>
      <c r="AG20" s="16">
        <f t="shared" si="6"/>
        <v>246</v>
      </c>
    </row>
    <row r="21" spans="1:33" ht="15.75">
      <c r="A21" s="17">
        <v>14</v>
      </c>
      <c r="B21" s="1" t="s">
        <v>21</v>
      </c>
      <c r="C21" s="1">
        <v>1</v>
      </c>
      <c r="D21" s="1">
        <v>17</v>
      </c>
      <c r="E21" s="1">
        <v>1</v>
      </c>
      <c r="F21" s="1">
        <v>19</v>
      </c>
      <c r="G21" s="1">
        <v>1</v>
      </c>
      <c r="H21" s="1">
        <v>14</v>
      </c>
      <c r="I21" s="1"/>
      <c r="J21" s="29"/>
      <c r="K21" s="17">
        <f t="shared" si="0"/>
        <v>3</v>
      </c>
      <c r="L21" s="18">
        <f t="shared" si="1"/>
        <v>50</v>
      </c>
      <c r="M21" s="35">
        <v>1</v>
      </c>
      <c r="N21" s="1">
        <v>17</v>
      </c>
      <c r="O21" s="1">
        <v>1</v>
      </c>
      <c r="P21" s="1">
        <v>15</v>
      </c>
      <c r="Q21" s="1">
        <v>1</v>
      </c>
      <c r="R21" s="1">
        <v>10</v>
      </c>
      <c r="S21" s="1">
        <v>1</v>
      </c>
      <c r="T21" s="1">
        <v>17</v>
      </c>
      <c r="U21" s="1">
        <v>1</v>
      </c>
      <c r="V21" s="29">
        <v>11</v>
      </c>
      <c r="W21" s="17">
        <f t="shared" si="2"/>
        <v>5</v>
      </c>
      <c r="X21" s="18">
        <f t="shared" si="3"/>
        <v>70</v>
      </c>
      <c r="Y21" s="35">
        <v>1</v>
      </c>
      <c r="Z21" s="1">
        <v>10</v>
      </c>
      <c r="AA21" s="1">
        <v>1</v>
      </c>
      <c r="AB21" s="29">
        <v>10</v>
      </c>
      <c r="AC21" s="17">
        <f t="shared" si="4"/>
        <v>2</v>
      </c>
      <c r="AD21" s="18">
        <f t="shared" si="4"/>
        <v>20</v>
      </c>
      <c r="AE21" s="34">
        <f t="shared" si="5"/>
        <v>10</v>
      </c>
      <c r="AF21" s="4">
        <v>10</v>
      </c>
      <c r="AG21" s="16">
        <f t="shared" si="6"/>
        <v>140</v>
      </c>
    </row>
    <row r="22" spans="1:33" ht="15.75">
      <c r="A22" s="17">
        <v>15</v>
      </c>
      <c r="B22" s="1" t="s">
        <v>12</v>
      </c>
      <c r="C22" s="1">
        <v>1</v>
      </c>
      <c r="D22" s="1">
        <v>19</v>
      </c>
      <c r="E22" s="1">
        <v>1</v>
      </c>
      <c r="F22" s="1">
        <v>20</v>
      </c>
      <c r="G22" s="1">
        <v>1</v>
      </c>
      <c r="H22" s="1">
        <v>8</v>
      </c>
      <c r="I22" s="1"/>
      <c r="J22" s="29"/>
      <c r="K22" s="17">
        <f t="shared" si="0"/>
        <v>3</v>
      </c>
      <c r="L22" s="18">
        <f t="shared" si="1"/>
        <v>47</v>
      </c>
      <c r="M22" s="35">
        <v>1</v>
      </c>
      <c r="N22" s="1">
        <v>10</v>
      </c>
      <c r="O22" s="1">
        <v>1</v>
      </c>
      <c r="P22" s="1">
        <v>16</v>
      </c>
      <c r="Q22" s="1">
        <v>1</v>
      </c>
      <c r="R22" s="1">
        <v>11</v>
      </c>
      <c r="S22" s="1">
        <v>1</v>
      </c>
      <c r="T22" s="1">
        <v>12</v>
      </c>
      <c r="U22" s="1">
        <v>1</v>
      </c>
      <c r="V22" s="29">
        <v>17</v>
      </c>
      <c r="W22" s="17">
        <f t="shared" si="2"/>
        <v>5</v>
      </c>
      <c r="X22" s="18">
        <f t="shared" si="3"/>
        <v>66</v>
      </c>
      <c r="Y22" s="35">
        <v>1</v>
      </c>
      <c r="Z22" s="1">
        <v>17</v>
      </c>
      <c r="AA22" s="1">
        <v>1</v>
      </c>
      <c r="AB22" s="29">
        <v>10</v>
      </c>
      <c r="AC22" s="17">
        <f t="shared" si="4"/>
        <v>2</v>
      </c>
      <c r="AD22" s="18">
        <f t="shared" si="4"/>
        <v>27</v>
      </c>
      <c r="AE22" s="34">
        <f t="shared" si="5"/>
        <v>10</v>
      </c>
      <c r="AF22" s="4">
        <v>10</v>
      </c>
      <c r="AG22" s="16">
        <f t="shared" si="6"/>
        <v>140</v>
      </c>
    </row>
    <row r="23" spans="1:33" ht="15.75">
      <c r="A23" s="17">
        <v>16</v>
      </c>
      <c r="B23" s="1" t="s">
        <v>14</v>
      </c>
      <c r="C23" s="1">
        <v>2</v>
      </c>
      <c r="D23" s="1">
        <v>31</v>
      </c>
      <c r="E23" s="1">
        <v>1</v>
      </c>
      <c r="F23" s="1">
        <v>14</v>
      </c>
      <c r="G23" s="1">
        <v>1</v>
      </c>
      <c r="H23" s="1">
        <v>13</v>
      </c>
      <c r="I23" s="1"/>
      <c r="J23" s="29"/>
      <c r="K23" s="17">
        <f t="shared" si="0"/>
        <v>4</v>
      </c>
      <c r="L23" s="18">
        <f t="shared" si="1"/>
        <v>58</v>
      </c>
      <c r="M23" s="35">
        <v>1</v>
      </c>
      <c r="N23" s="1">
        <v>12</v>
      </c>
      <c r="O23" s="1">
        <v>1</v>
      </c>
      <c r="P23" s="1">
        <v>7</v>
      </c>
      <c r="Q23" s="1">
        <v>1</v>
      </c>
      <c r="R23" s="1">
        <v>11</v>
      </c>
      <c r="S23" s="1">
        <v>1</v>
      </c>
      <c r="T23" s="1">
        <v>15</v>
      </c>
      <c r="U23" s="1">
        <v>1</v>
      </c>
      <c r="V23" s="29">
        <v>21</v>
      </c>
      <c r="W23" s="17">
        <f t="shared" si="2"/>
        <v>5</v>
      </c>
      <c r="X23" s="18">
        <f t="shared" si="3"/>
        <v>66</v>
      </c>
      <c r="Y23" s="35">
        <v>1</v>
      </c>
      <c r="Z23" s="1">
        <v>14</v>
      </c>
      <c r="AA23" s="1">
        <v>1</v>
      </c>
      <c r="AB23" s="29">
        <v>6</v>
      </c>
      <c r="AC23" s="17">
        <f t="shared" si="4"/>
        <v>2</v>
      </c>
      <c r="AD23" s="18">
        <f t="shared" si="4"/>
        <v>20</v>
      </c>
      <c r="AE23" s="34">
        <f t="shared" si="5"/>
        <v>11</v>
      </c>
      <c r="AF23" s="4">
        <v>11</v>
      </c>
      <c r="AG23" s="16">
        <f t="shared" si="6"/>
        <v>144</v>
      </c>
    </row>
    <row r="24" spans="1:33" ht="15.75">
      <c r="A24" s="17">
        <v>17</v>
      </c>
      <c r="B24" s="1" t="s">
        <v>20</v>
      </c>
      <c r="C24" s="1">
        <v>1</v>
      </c>
      <c r="D24" s="1">
        <v>5</v>
      </c>
      <c r="E24" s="1">
        <v>1</v>
      </c>
      <c r="F24" s="1">
        <v>14</v>
      </c>
      <c r="G24" s="1">
        <v>1</v>
      </c>
      <c r="H24" s="1">
        <v>8</v>
      </c>
      <c r="I24" s="1"/>
      <c r="J24" s="29"/>
      <c r="K24" s="17">
        <f t="shared" si="0"/>
        <v>3</v>
      </c>
      <c r="L24" s="18">
        <f t="shared" si="1"/>
        <v>27</v>
      </c>
      <c r="M24" s="35">
        <v>1</v>
      </c>
      <c r="N24" s="1">
        <v>9</v>
      </c>
      <c r="O24" s="1">
        <v>1</v>
      </c>
      <c r="P24" s="1">
        <v>5</v>
      </c>
      <c r="Q24" s="1">
        <v>1</v>
      </c>
      <c r="R24" s="1">
        <v>10</v>
      </c>
      <c r="S24" s="1">
        <v>1</v>
      </c>
      <c r="T24" s="1">
        <v>6</v>
      </c>
      <c r="U24" s="1">
        <v>1</v>
      </c>
      <c r="V24" s="29">
        <v>9</v>
      </c>
      <c r="W24" s="17">
        <f t="shared" si="2"/>
        <v>5</v>
      </c>
      <c r="X24" s="18">
        <f t="shared" si="3"/>
        <v>39</v>
      </c>
      <c r="Y24" s="35">
        <v>1</v>
      </c>
      <c r="Z24" s="1">
        <v>12</v>
      </c>
      <c r="AA24" s="1">
        <v>1</v>
      </c>
      <c r="AB24" s="29">
        <v>8</v>
      </c>
      <c r="AC24" s="17">
        <f t="shared" si="4"/>
        <v>2</v>
      </c>
      <c r="AD24" s="18">
        <f t="shared" si="4"/>
        <v>20</v>
      </c>
      <c r="AE24" s="34">
        <f t="shared" si="5"/>
        <v>10</v>
      </c>
      <c r="AF24" s="4">
        <v>9</v>
      </c>
      <c r="AG24" s="16">
        <f t="shared" si="6"/>
        <v>86</v>
      </c>
    </row>
    <row r="25" spans="1:33" ht="15.75">
      <c r="A25" s="17">
        <v>18</v>
      </c>
      <c r="B25" s="1" t="s">
        <v>13</v>
      </c>
      <c r="C25" s="1">
        <v>1</v>
      </c>
      <c r="D25" s="1">
        <v>29</v>
      </c>
      <c r="E25" s="1">
        <v>2</v>
      </c>
      <c r="F25" s="1">
        <v>37</v>
      </c>
      <c r="G25" s="1">
        <v>1</v>
      </c>
      <c r="H25" s="1">
        <v>18</v>
      </c>
      <c r="I25" s="1"/>
      <c r="J25" s="29"/>
      <c r="K25" s="17">
        <f t="shared" si="0"/>
        <v>4</v>
      </c>
      <c r="L25" s="18">
        <f t="shared" si="1"/>
        <v>84</v>
      </c>
      <c r="M25" s="35">
        <v>1</v>
      </c>
      <c r="N25" s="1">
        <v>22</v>
      </c>
      <c r="O25" s="1">
        <v>1</v>
      </c>
      <c r="P25" s="1">
        <v>23</v>
      </c>
      <c r="Q25" s="1">
        <v>1</v>
      </c>
      <c r="R25" s="1">
        <v>13</v>
      </c>
      <c r="S25" s="1">
        <v>2</v>
      </c>
      <c r="T25" s="1">
        <v>35</v>
      </c>
      <c r="U25" s="1">
        <v>1</v>
      </c>
      <c r="V25" s="29">
        <v>23</v>
      </c>
      <c r="W25" s="17">
        <f t="shared" si="2"/>
        <v>6</v>
      </c>
      <c r="X25" s="18">
        <f t="shared" si="3"/>
        <v>116</v>
      </c>
      <c r="Y25" s="35">
        <v>1</v>
      </c>
      <c r="Z25" s="1">
        <v>12</v>
      </c>
      <c r="AA25" s="1">
        <v>1</v>
      </c>
      <c r="AB25" s="29">
        <v>20</v>
      </c>
      <c r="AC25" s="17">
        <f t="shared" si="4"/>
        <v>2</v>
      </c>
      <c r="AD25" s="18">
        <f t="shared" si="4"/>
        <v>32</v>
      </c>
      <c r="AE25" s="34">
        <f t="shared" si="5"/>
        <v>12</v>
      </c>
      <c r="AF25" s="4">
        <v>12</v>
      </c>
      <c r="AG25" s="16">
        <f t="shared" si="6"/>
        <v>232</v>
      </c>
    </row>
    <row r="26" spans="1:33" ht="15.75">
      <c r="A26" s="17">
        <v>19</v>
      </c>
      <c r="B26" s="1" t="s">
        <v>10</v>
      </c>
      <c r="C26" s="1">
        <v>1</v>
      </c>
      <c r="D26" s="1">
        <v>20</v>
      </c>
      <c r="E26" s="1">
        <v>2</v>
      </c>
      <c r="F26" s="1">
        <v>38</v>
      </c>
      <c r="G26" s="1">
        <v>2</v>
      </c>
      <c r="H26" s="1">
        <v>33</v>
      </c>
      <c r="I26" s="1"/>
      <c r="J26" s="29"/>
      <c r="K26" s="17">
        <f t="shared" si="0"/>
        <v>5</v>
      </c>
      <c r="L26" s="18">
        <f t="shared" si="1"/>
        <v>91</v>
      </c>
      <c r="M26" s="35">
        <v>1</v>
      </c>
      <c r="N26" s="1">
        <v>30</v>
      </c>
      <c r="O26" s="1">
        <v>2</v>
      </c>
      <c r="P26" s="1">
        <v>42</v>
      </c>
      <c r="Q26" s="1">
        <v>1</v>
      </c>
      <c r="R26" s="1">
        <v>23</v>
      </c>
      <c r="S26" s="1">
        <v>1</v>
      </c>
      <c r="T26" s="1">
        <v>16</v>
      </c>
      <c r="U26" s="1">
        <v>1</v>
      </c>
      <c r="V26" s="29">
        <v>30</v>
      </c>
      <c r="W26" s="17">
        <f t="shared" si="2"/>
        <v>6</v>
      </c>
      <c r="X26" s="18">
        <f t="shared" si="3"/>
        <v>141</v>
      </c>
      <c r="Y26" s="35">
        <v>1</v>
      </c>
      <c r="Z26" s="1">
        <v>13</v>
      </c>
      <c r="AA26" s="1">
        <v>1</v>
      </c>
      <c r="AB26" s="29">
        <v>12</v>
      </c>
      <c r="AC26" s="17">
        <f t="shared" si="4"/>
        <v>2</v>
      </c>
      <c r="AD26" s="18">
        <f t="shared" si="4"/>
        <v>25</v>
      </c>
      <c r="AE26" s="34">
        <f t="shared" si="5"/>
        <v>13</v>
      </c>
      <c r="AF26" s="4">
        <v>13</v>
      </c>
      <c r="AG26" s="16">
        <f t="shared" si="6"/>
        <v>257</v>
      </c>
    </row>
    <row r="27" spans="1:33" ht="15.75">
      <c r="A27" s="17">
        <v>20</v>
      </c>
      <c r="B27" s="1" t="s">
        <v>26</v>
      </c>
      <c r="C27" s="1">
        <v>1</v>
      </c>
      <c r="D27" s="1">
        <v>21</v>
      </c>
      <c r="E27" s="1">
        <v>2</v>
      </c>
      <c r="F27" s="1">
        <v>41</v>
      </c>
      <c r="G27" s="1">
        <v>1</v>
      </c>
      <c r="H27" s="1">
        <v>22</v>
      </c>
      <c r="I27" s="1"/>
      <c r="J27" s="29"/>
      <c r="K27" s="17">
        <f t="shared" si="0"/>
        <v>4</v>
      </c>
      <c r="L27" s="18">
        <f t="shared" si="1"/>
        <v>84</v>
      </c>
      <c r="M27" s="35">
        <v>1</v>
      </c>
      <c r="N27" s="1">
        <v>18</v>
      </c>
      <c r="O27" s="1">
        <v>1</v>
      </c>
      <c r="P27" s="1">
        <v>23</v>
      </c>
      <c r="Q27" s="1">
        <v>2</v>
      </c>
      <c r="R27" s="1">
        <v>45</v>
      </c>
      <c r="S27" s="1">
        <v>1</v>
      </c>
      <c r="T27" s="1">
        <v>19</v>
      </c>
      <c r="U27" s="1">
        <v>2</v>
      </c>
      <c r="V27" s="29">
        <v>31</v>
      </c>
      <c r="W27" s="17">
        <f t="shared" si="2"/>
        <v>7</v>
      </c>
      <c r="X27" s="18">
        <f t="shared" si="3"/>
        <v>136</v>
      </c>
      <c r="Y27" s="35">
        <v>1</v>
      </c>
      <c r="Z27" s="1">
        <v>13</v>
      </c>
      <c r="AA27" s="1">
        <v>1</v>
      </c>
      <c r="AB27" s="29">
        <v>12</v>
      </c>
      <c r="AC27" s="17">
        <f t="shared" si="4"/>
        <v>2</v>
      </c>
      <c r="AD27" s="18">
        <f t="shared" si="4"/>
        <v>25</v>
      </c>
      <c r="AE27" s="34">
        <f t="shared" si="5"/>
        <v>13</v>
      </c>
      <c r="AF27" s="4">
        <v>13</v>
      </c>
      <c r="AG27" s="16">
        <f t="shared" si="6"/>
        <v>245</v>
      </c>
    </row>
    <row r="28" spans="1:33" ht="15.75">
      <c r="A28" s="17">
        <v>21</v>
      </c>
      <c r="B28" s="1" t="s">
        <v>15</v>
      </c>
      <c r="C28" s="1">
        <v>1</v>
      </c>
      <c r="D28" s="1">
        <v>22</v>
      </c>
      <c r="E28" s="1">
        <v>2</v>
      </c>
      <c r="F28" s="1">
        <v>40</v>
      </c>
      <c r="G28" s="1">
        <v>2</v>
      </c>
      <c r="H28" s="1">
        <v>36</v>
      </c>
      <c r="I28" s="1"/>
      <c r="J28" s="29"/>
      <c r="K28" s="17">
        <f t="shared" si="0"/>
        <v>5</v>
      </c>
      <c r="L28" s="18">
        <f t="shared" si="1"/>
        <v>98</v>
      </c>
      <c r="M28" s="35">
        <v>1</v>
      </c>
      <c r="N28" s="1">
        <v>21</v>
      </c>
      <c r="O28" s="1">
        <v>2</v>
      </c>
      <c r="P28" s="1">
        <v>59</v>
      </c>
      <c r="Q28" s="1">
        <v>1</v>
      </c>
      <c r="R28" s="1">
        <v>27</v>
      </c>
      <c r="S28" s="1">
        <v>2</v>
      </c>
      <c r="T28" s="1">
        <v>33</v>
      </c>
      <c r="U28" s="1">
        <v>2</v>
      </c>
      <c r="V28" s="29">
        <v>38</v>
      </c>
      <c r="W28" s="17">
        <f t="shared" si="2"/>
        <v>8</v>
      </c>
      <c r="X28" s="18">
        <f t="shared" si="3"/>
        <v>178</v>
      </c>
      <c r="Y28" s="35">
        <v>1</v>
      </c>
      <c r="Z28" s="1">
        <v>22</v>
      </c>
      <c r="AA28" s="1">
        <v>1</v>
      </c>
      <c r="AB28" s="29">
        <v>18</v>
      </c>
      <c r="AC28" s="17">
        <f aca="true" t="shared" si="7" ref="AC28:AC44">Y28+AA28</f>
        <v>2</v>
      </c>
      <c r="AD28" s="18">
        <f aca="true" t="shared" si="8" ref="AD28:AD44">Z28+AB28</f>
        <v>40</v>
      </c>
      <c r="AE28" s="34">
        <f t="shared" si="5"/>
        <v>15</v>
      </c>
      <c r="AF28" s="4">
        <v>15</v>
      </c>
      <c r="AG28" s="16">
        <f t="shared" si="6"/>
        <v>316</v>
      </c>
    </row>
    <row r="29" spans="1:33" ht="15.75">
      <c r="A29" s="17">
        <v>22</v>
      </c>
      <c r="B29" s="1" t="s">
        <v>16</v>
      </c>
      <c r="C29" s="1">
        <v>1</v>
      </c>
      <c r="D29" s="1">
        <v>15</v>
      </c>
      <c r="E29" s="1">
        <v>1</v>
      </c>
      <c r="F29" s="1">
        <v>16</v>
      </c>
      <c r="G29" s="1">
        <v>1</v>
      </c>
      <c r="H29" s="1">
        <v>11</v>
      </c>
      <c r="I29" s="1"/>
      <c r="J29" s="29"/>
      <c r="K29" s="17">
        <f t="shared" si="0"/>
        <v>3</v>
      </c>
      <c r="L29" s="18">
        <f t="shared" si="1"/>
        <v>42</v>
      </c>
      <c r="M29" s="35">
        <v>1</v>
      </c>
      <c r="N29" s="1">
        <v>20</v>
      </c>
      <c r="O29" s="1">
        <v>1</v>
      </c>
      <c r="P29" s="1">
        <v>19</v>
      </c>
      <c r="Q29" s="1">
        <v>2</v>
      </c>
      <c r="R29" s="1">
        <v>44</v>
      </c>
      <c r="S29" s="1">
        <v>1</v>
      </c>
      <c r="T29" s="1">
        <v>17</v>
      </c>
      <c r="U29" s="1">
        <v>1</v>
      </c>
      <c r="V29" s="29">
        <v>30</v>
      </c>
      <c r="W29" s="17">
        <f t="shared" si="2"/>
        <v>6</v>
      </c>
      <c r="X29" s="18">
        <f t="shared" si="3"/>
        <v>130</v>
      </c>
      <c r="Y29" s="35">
        <v>1</v>
      </c>
      <c r="Z29" s="1">
        <v>20</v>
      </c>
      <c r="AA29" s="1">
        <v>1</v>
      </c>
      <c r="AB29" s="29">
        <v>14</v>
      </c>
      <c r="AC29" s="17">
        <f t="shared" si="7"/>
        <v>2</v>
      </c>
      <c r="AD29" s="18">
        <f t="shared" si="8"/>
        <v>34</v>
      </c>
      <c r="AE29" s="34">
        <f t="shared" si="5"/>
        <v>11</v>
      </c>
      <c r="AF29" s="4">
        <v>11</v>
      </c>
      <c r="AG29" s="16">
        <f t="shared" si="6"/>
        <v>206</v>
      </c>
    </row>
    <row r="30" spans="1:33" ht="15.75">
      <c r="A30" s="17">
        <v>23</v>
      </c>
      <c r="B30" s="1" t="s">
        <v>60</v>
      </c>
      <c r="C30" s="1">
        <v>1</v>
      </c>
      <c r="D30" s="1">
        <v>7</v>
      </c>
      <c r="E30" s="1">
        <v>1</v>
      </c>
      <c r="F30" s="1">
        <v>9</v>
      </c>
      <c r="G30" s="1">
        <v>1</v>
      </c>
      <c r="H30" s="1">
        <v>18</v>
      </c>
      <c r="I30" s="1"/>
      <c r="J30" s="29"/>
      <c r="K30" s="17">
        <f t="shared" si="0"/>
        <v>3</v>
      </c>
      <c r="L30" s="18">
        <f t="shared" si="1"/>
        <v>34</v>
      </c>
      <c r="M30" s="35">
        <v>1</v>
      </c>
      <c r="N30" s="1">
        <v>10</v>
      </c>
      <c r="O30" s="1">
        <v>1</v>
      </c>
      <c r="P30" s="1">
        <v>10</v>
      </c>
      <c r="Q30" s="1">
        <v>1</v>
      </c>
      <c r="R30" s="1">
        <v>10</v>
      </c>
      <c r="S30" s="1">
        <v>1</v>
      </c>
      <c r="T30" s="1">
        <v>13</v>
      </c>
      <c r="U30" s="1">
        <v>1</v>
      </c>
      <c r="V30" s="29">
        <v>13</v>
      </c>
      <c r="W30" s="17">
        <f t="shared" si="2"/>
        <v>5</v>
      </c>
      <c r="X30" s="18">
        <f t="shared" si="3"/>
        <v>56</v>
      </c>
      <c r="Y30" s="35"/>
      <c r="Z30" s="1"/>
      <c r="AA30" s="1"/>
      <c r="AB30" s="29"/>
      <c r="AC30" s="17">
        <f t="shared" si="7"/>
        <v>0</v>
      </c>
      <c r="AD30" s="18">
        <f t="shared" si="8"/>
        <v>0</v>
      </c>
      <c r="AE30" s="34">
        <f t="shared" si="5"/>
        <v>8</v>
      </c>
      <c r="AF30" s="4">
        <v>7</v>
      </c>
      <c r="AG30" s="16">
        <f t="shared" si="6"/>
        <v>90</v>
      </c>
    </row>
    <row r="31" spans="1:33" ht="15.75">
      <c r="A31" s="17">
        <v>24</v>
      </c>
      <c r="B31" s="1" t="s">
        <v>61</v>
      </c>
      <c r="C31" s="1">
        <v>1</v>
      </c>
      <c r="D31" s="1">
        <v>6</v>
      </c>
      <c r="E31" s="1">
        <v>1</v>
      </c>
      <c r="F31" s="1">
        <v>10</v>
      </c>
      <c r="G31" s="1">
        <v>1</v>
      </c>
      <c r="H31" s="1">
        <v>6</v>
      </c>
      <c r="I31" s="1"/>
      <c r="J31" s="29"/>
      <c r="K31" s="17">
        <f t="shared" si="0"/>
        <v>3</v>
      </c>
      <c r="L31" s="18">
        <f t="shared" si="1"/>
        <v>22</v>
      </c>
      <c r="M31" s="35">
        <v>1</v>
      </c>
      <c r="N31" s="1">
        <v>12</v>
      </c>
      <c r="O31" s="1">
        <v>1</v>
      </c>
      <c r="P31" s="1">
        <v>19</v>
      </c>
      <c r="Q31" s="1">
        <v>1</v>
      </c>
      <c r="R31" s="1">
        <v>12</v>
      </c>
      <c r="S31" s="1">
        <v>1</v>
      </c>
      <c r="T31" s="1">
        <v>10</v>
      </c>
      <c r="U31" s="1">
        <v>1</v>
      </c>
      <c r="V31" s="29">
        <v>6</v>
      </c>
      <c r="W31" s="17">
        <f t="shared" si="2"/>
        <v>5</v>
      </c>
      <c r="X31" s="18">
        <f t="shared" si="3"/>
        <v>59</v>
      </c>
      <c r="Y31" s="35"/>
      <c r="Z31" s="1"/>
      <c r="AA31" s="1"/>
      <c r="AB31" s="29"/>
      <c r="AC31" s="17">
        <f t="shared" si="7"/>
        <v>0</v>
      </c>
      <c r="AD31" s="18">
        <f t="shared" si="8"/>
        <v>0</v>
      </c>
      <c r="AE31" s="34">
        <f t="shared" si="5"/>
        <v>8</v>
      </c>
      <c r="AF31" s="4">
        <v>7</v>
      </c>
      <c r="AG31" s="16">
        <f t="shared" si="6"/>
        <v>81</v>
      </c>
    </row>
    <row r="32" spans="1:33" ht="15.75">
      <c r="A32" s="17">
        <v>25</v>
      </c>
      <c r="B32" s="1" t="s">
        <v>17</v>
      </c>
      <c r="C32" s="1">
        <v>1</v>
      </c>
      <c r="D32" s="1">
        <v>9</v>
      </c>
      <c r="E32" s="1">
        <v>2</v>
      </c>
      <c r="F32" s="1">
        <v>21</v>
      </c>
      <c r="G32" s="1">
        <v>1</v>
      </c>
      <c r="H32" s="1">
        <v>8</v>
      </c>
      <c r="I32" s="1"/>
      <c r="J32" s="29"/>
      <c r="K32" s="17">
        <f t="shared" si="0"/>
        <v>4</v>
      </c>
      <c r="L32" s="18">
        <f t="shared" si="1"/>
        <v>38</v>
      </c>
      <c r="M32" s="35">
        <v>1</v>
      </c>
      <c r="N32" s="1">
        <v>8</v>
      </c>
      <c r="O32" s="1">
        <v>1</v>
      </c>
      <c r="P32" s="1">
        <v>5</v>
      </c>
      <c r="Q32" s="1">
        <v>1</v>
      </c>
      <c r="R32" s="1">
        <v>9</v>
      </c>
      <c r="S32" s="1">
        <v>1</v>
      </c>
      <c r="T32" s="1">
        <v>9</v>
      </c>
      <c r="U32" s="1">
        <v>1</v>
      </c>
      <c r="V32" s="29">
        <v>9</v>
      </c>
      <c r="W32" s="17">
        <f t="shared" si="2"/>
        <v>5</v>
      </c>
      <c r="X32" s="18">
        <f t="shared" si="3"/>
        <v>40</v>
      </c>
      <c r="Y32" s="35"/>
      <c r="Z32" s="1"/>
      <c r="AA32" s="1"/>
      <c r="AB32" s="29"/>
      <c r="AC32" s="17">
        <f t="shared" si="7"/>
        <v>0</v>
      </c>
      <c r="AD32" s="18">
        <f t="shared" si="8"/>
        <v>0</v>
      </c>
      <c r="AE32" s="34">
        <f t="shared" si="5"/>
        <v>9</v>
      </c>
      <c r="AF32" s="4">
        <v>8</v>
      </c>
      <c r="AG32" s="16">
        <f t="shared" si="6"/>
        <v>78</v>
      </c>
    </row>
    <row r="33" spans="1:33" ht="15.75">
      <c r="A33" s="17">
        <v>26</v>
      </c>
      <c r="B33" s="1" t="s">
        <v>55</v>
      </c>
      <c r="C33" s="1">
        <v>1</v>
      </c>
      <c r="D33" s="1">
        <v>11</v>
      </c>
      <c r="E33" s="1">
        <v>1</v>
      </c>
      <c r="F33" s="1">
        <v>6</v>
      </c>
      <c r="G33" s="1">
        <v>1</v>
      </c>
      <c r="H33" s="1">
        <v>4</v>
      </c>
      <c r="I33" s="1"/>
      <c r="J33" s="29"/>
      <c r="K33" s="17">
        <f t="shared" si="0"/>
        <v>3</v>
      </c>
      <c r="L33" s="18">
        <f t="shared" si="1"/>
        <v>21</v>
      </c>
      <c r="M33" s="35">
        <v>1</v>
      </c>
      <c r="N33" s="1">
        <v>6</v>
      </c>
      <c r="O33" s="1">
        <v>1</v>
      </c>
      <c r="P33" s="1">
        <v>5</v>
      </c>
      <c r="Q33" s="1">
        <v>1</v>
      </c>
      <c r="R33" s="1">
        <v>7</v>
      </c>
      <c r="S33" s="1">
        <v>1</v>
      </c>
      <c r="T33" s="1">
        <v>5</v>
      </c>
      <c r="U33" s="1"/>
      <c r="V33" s="29">
        <v>3</v>
      </c>
      <c r="W33" s="17">
        <f t="shared" si="2"/>
        <v>4</v>
      </c>
      <c r="X33" s="18">
        <f t="shared" si="3"/>
        <v>26</v>
      </c>
      <c r="Y33" s="35"/>
      <c r="Z33" s="1"/>
      <c r="AA33" s="1"/>
      <c r="AB33" s="29"/>
      <c r="AC33" s="17">
        <f t="shared" si="7"/>
        <v>0</v>
      </c>
      <c r="AD33" s="18">
        <f t="shared" si="8"/>
        <v>0</v>
      </c>
      <c r="AE33" s="34">
        <f t="shared" si="5"/>
        <v>7</v>
      </c>
      <c r="AF33" s="4">
        <v>6</v>
      </c>
      <c r="AG33" s="16">
        <f t="shared" si="6"/>
        <v>47</v>
      </c>
    </row>
    <row r="34" spans="1:33" ht="15.75">
      <c r="A34" s="17">
        <v>27</v>
      </c>
      <c r="B34" s="1" t="s">
        <v>18</v>
      </c>
      <c r="C34" s="1">
        <v>1</v>
      </c>
      <c r="D34" s="1">
        <v>15</v>
      </c>
      <c r="E34" s="1">
        <v>1</v>
      </c>
      <c r="F34" s="1">
        <v>14</v>
      </c>
      <c r="G34" s="1">
        <v>1</v>
      </c>
      <c r="H34" s="1">
        <v>9</v>
      </c>
      <c r="I34" s="1"/>
      <c r="J34" s="29"/>
      <c r="K34" s="17">
        <f t="shared" si="0"/>
        <v>3</v>
      </c>
      <c r="L34" s="18">
        <f t="shared" si="1"/>
        <v>38</v>
      </c>
      <c r="M34" s="35">
        <v>1</v>
      </c>
      <c r="N34" s="1">
        <v>10</v>
      </c>
      <c r="O34" s="1">
        <v>1</v>
      </c>
      <c r="P34" s="1">
        <v>10</v>
      </c>
      <c r="Q34" s="1">
        <v>1</v>
      </c>
      <c r="R34" s="1">
        <v>7</v>
      </c>
      <c r="S34" s="1">
        <v>1</v>
      </c>
      <c r="T34" s="1">
        <v>5</v>
      </c>
      <c r="U34" s="1">
        <v>1</v>
      </c>
      <c r="V34" s="29">
        <v>10</v>
      </c>
      <c r="W34" s="17">
        <f t="shared" si="2"/>
        <v>5</v>
      </c>
      <c r="X34" s="18">
        <f t="shared" si="3"/>
        <v>42</v>
      </c>
      <c r="Y34" s="35"/>
      <c r="Z34" s="1"/>
      <c r="AA34" s="1"/>
      <c r="AB34" s="29"/>
      <c r="AC34" s="17">
        <f t="shared" si="7"/>
        <v>0</v>
      </c>
      <c r="AD34" s="18">
        <f t="shared" si="8"/>
        <v>0</v>
      </c>
      <c r="AE34" s="34">
        <f t="shared" si="5"/>
        <v>8</v>
      </c>
      <c r="AF34" s="4">
        <v>8</v>
      </c>
      <c r="AG34" s="16">
        <f t="shared" si="6"/>
        <v>80</v>
      </c>
    </row>
    <row r="35" spans="1:33" ht="15.75">
      <c r="A35" s="17">
        <v>28</v>
      </c>
      <c r="B35" s="1" t="s">
        <v>29</v>
      </c>
      <c r="C35" s="1">
        <v>1</v>
      </c>
      <c r="D35" s="1">
        <v>5</v>
      </c>
      <c r="E35" s="1">
        <v>1</v>
      </c>
      <c r="F35" s="1">
        <v>3</v>
      </c>
      <c r="G35" s="1">
        <v>1</v>
      </c>
      <c r="H35" s="1">
        <v>1</v>
      </c>
      <c r="I35" s="1"/>
      <c r="J35" s="29"/>
      <c r="K35" s="17">
        <f t="shared" si="0"/>
        <v>3</v>
      </c>
      <c r="L35" s="18">
        <f t="shared" si="1"/>
        <v>9</v>
      </c>
      <c r="M35" s="35"/>
      <c r="N35" s="1">
        <v>1</v>
      </c>
      <c r="O35" s="1"/>
      <c r="P35" s="1">
        <v>3</v>
      </c>
      <c r="Q35" s="1"/>
      <c r="R35" s="1">
        <v>3</v>
      </c>
      <c r="S35" s="1">
        <v>1</v>
      </c>
      <c r="T35" s="1">
        <v>5</v>
      </c>
      <c r="U35" s="1">
        <v>1</v>
      </c>
      <c r="V35" s="29">
        <v>5</v>
      </c>
      <c r="W35" s="17">
        <f t="shared" si="2"/>
        <v>2</v>
      </c>
      <c r="X35" s="18">
        <f t="shared" si="3"/>
        <v>17</v>
      </c>
      <c r="Y35" s="35"/>
      <c r="Z35" s="1"/>
      <c r="AA35" s="1"/>
      <c r="AB35" s="29"/>
      <c r="AC35" s="17">
        <f t="shared" si="7"/>
        <v>0</v>
      </c>
      <c r="AD35" s="18">
        <f t="shared" si="8"/>
        <v>0</v>
      </c>
      <c r="AE35" s="34">
        <f t="shared" si="5"/>
        <v>5</v>
      </c>
      <c r="AF35" s="4">
        <v>3</v>
      </c>
      <c r="AG35" s="16">
        <f t="shared" si="6"/>
        <v>26</v>
      </c>
    </row>
    <row r="36" spans="1:33" ht="15.75">
      <c r="A36" s="17">
        <v>29</v>
      </c>
      <c r="B36" s="1" t="s">
        <v>23</v>
      </c>
      <c r="C36" s="1">
        <v>1</v>
      </c>
      <c r="D36" s="1">
        <v>15</v>
      </c>
      <c r="E36" s="1">
        <v>2</v>
      </c>
      <c r="F36" s="1">
        <v>17</v>
      </c>
      <c r="G36" s="1">
        <v>1</v>
      </c>
      <c r="H36" s="1">
        <v>14</v>
      </c>
      <c r="I36" s="1"/>
      <c r="J36" s="29"/>
      <c r="K36" s="17">
        <f t="shared" si="0"/>
        <v>4</v>
      </c>
      <c r="L36" s="18">
        <f t="shared" si="1"/>
        <v>46</v>
      </c>
      <c r="M36" s="35">
        <v>1</v>
      </c>
      <c r="N36" s="1">
        <v>18</v>
      </c>
      <c r="O36" s="1">
        <v>1</v>
      </c>
      <c r="P36" s="1">
        <v>7</v>
      </c>
      <c r="Q36" s="1">
        <v>1</v>
      </c>
      <c r="R36" s="1">
        <v>20</v>
      </c>
      <c r="S36" s="1">
        <v>1</v>
      </c>
      <c r="T36" s="1">
        <v>15</v>
      </c>
      <c r="U36" s="1">
        <v>1</v>
      </c>
      <c r="V36" s="29">
        <v>22</v>
      </c>
      <c r="W36" s="17">
        <f t="shared" si="2"/>
        <v>5</v>
      </c>
      <c r="X36" s="18">
        <f t="shared" si="3"/>
        <v>82</v>
      </c>
      <c r="Y36" s="35"/>
      <c r="Z36" s="1"/>
      <c r="AA36" s="1"/>
      <c r="AB36" s="29"/>
      <c r="AC36" s="17">
        <f t="shared" si="7"/>
        <v>0</v>
      </c>
      <c r="AD36" s="18">
        <f t="shared" si="8"/>
        <v>0</v>
      </c>
      <c r="AE36" s="34">
        <f t="shared" si="5"/>
        <v>9</v>
      </c>
      <c r="AF36" s="4">
        <v>8</v>
      </c>
      <c r="AG36" s="16">
        <f t="shared" si="6"/>
        <v>128</v>
      </c>
    </row>
    <row r="37" spans="1:33" ht="15.75">
      <c r="A37" s="17">
        <v>30</v>
      </c>
      <c r="B37" s="1" t="s">
        <v>25</v>
      </c>
      <c r="C37" s="1">
        <v>1</v>
      </c>
      <c r="D37" s="1">
        <v>6</v>
      </c>
      <c r="E37" s="1">
        <v>1</v>
      </c>
      <c r="F37" s="1">
        <v>6</v>
      </c>
      <c r="G37" s="1">
        <v>1</v>
      </c>
      <c r="H37" s="1">
        <v>6</v>
      </c>
      <c r="I37" s="1"/>
      <c r="J37" s="29"/>
      <c r="K37" s="17">
        <f t="shared" si="0"/>
        <v>3</v>
      </c>
      <c r="L37" s="18">
        <f t="shared" si="1"/>
        <v>18</v>
      </c>
      <c r="M37" s="35">
        <v>1</v>
      </c>
      <c r="N37" s="1">
        <v>5</v>
      </c>
      <c r="O37" s="1">
        <v>1</v>
      </c>
      <c r="P37" s="1">
        <v>6</v>
      </c>
      <c r="Q37" s="1"/>
      <c r="R37" s="1">
        <v>2</v>
      </c>
      <c r="S37" s="1">
        <v>1</v>
      </c>
      <c r="T37" s="1">
        <v>6</v>
      </c>
      <c r="U37" s="1"/>
      <c r="V37" s="29"/>
      <c r="W37" s="17">
        <f t="shared" si="2"/>
        <v>3</v>
      </c>
      <c r="X37" s="18">
        <f t="shared" si="3"/>
        <v>19</v>
      </c>
      <c r="Y37" s="35"/>
      <c r="Z37" s="1"/>
      <c r="AA37" s="1"/>
      <c r="AB37" s="29"/>
      <c r="AC37" s="17">
        <f t="shared" si="7"/>
        <v>0</v>
      </c>
      <c r="AD37" s="18">
        <f t="shared" si="8"/>
        <v>0</v>
      </c>
      <c r="AE37" s="34">
        <f t="shared" si="5"/>
        <v>6</v>
      </c>
      <c r="AF37" s="4">
        <v>5</v>
      </c>
      <c r="AG37" s="16">
        <f t="shared" si="6"/>
        <v>37</v>
      </c>
    </row>
    <row r="38" spans="1:33" ht="15.75">
      <c r="A38" s="17">
        <v>31</v>
      </c>
      <c r="B38" s="1" t="s">
        <v>56</v>
      </c>
      <c r="C38" s="1">
        <v>1</v>
      </c>
      <c r="D38" s="1">
        <v>4</v>
      </c>
      <c r="E38" s="1">
        <v>1</v>
      </c>
      <c r="F38" s="1">
        <v>7</v>
      </c>
      <c r="G38" s="1">
        <v>1</v>
      </c>
      <c r="H38" s="1">
        <v>1</v>
      </c>
      <c r="I38" s="1"/>
      <c r="J38" s="29"/>
      <c r="K38" s="17">
        <f t="shared" si="0"/>
        <v>3</v>
      </c>
      <c r="L38" s="18">
        <f t="shared" si="1"/>
        <v>12</v>
      </c>
      <c r="M38" s="35"/>
      <c r="N38" s="1">
        <v>1</v>
      </c>
      <c r="O38" s="1">
        <v>1</v>
      </c>
      <c r="P38" s="1">
        <v>5</v>
      </c>
      <c r="Q38" s="1">
        <v>1</v>
      </c>
      <c r="R38" s="1">
        <v>5</v>
      </c>
      <c r="S38" s="1">
        <v>1</v>
      </c>
      <c r="T38" s="1">
        <v>5</v>
      </c>
      <c r="U38" s="1"/>
      <c r="V38" s="29">
        <v>2</v>
      </c>
      <c r="W38" s="17">
        <f t="shared" si="2"/>
        <v>3</v>
      </c>
      <c r="X38" s="18">
        <f t="shared" si="3"/>
        <v>18</v>
      </c>
      <c r="Y38" s="35"/>
      <c r="Z38" s="1"/>
      <c r="AA38" s="1"/>
      <c r="AB38" s="29"/>
      <c r="AC38" s="17">
        <f t="shared" si="7"/>
        <v>0</v>
      </c>
      <c r="AD38" s="18">
        <f t="shared" si="8"/>
        <v>0</v>
      </c>
      <c r="AE38" s="34">
        <f t="shared" si="5"/>
        <v>6</v>
      </c>
      <c r="AF38" s="4">
        <v>5</v>
      </c>
      <c r="AG38" s="16">
        <f t="shared" si="6"/>
        <v>30</v>
      </c>
    </row>
    <row r="39" spans="1:33" ht="15.75">
      <c r="A39" s="17">
        <v>32</v>
      </c>
      <c r="B39" s="1" t="s">
        <v>59</v>
      </c>
      <c r="C39" s="1">
        <v>1</v>
      </c>
      <c r="D39" s="1">
        <v>12</v>
      </c>
      <c r="E39" s="1">
        <v>1</v>
      </c>
      <c r="F39" s="1">
        <v>18</v>
      </c>
      <c r="G39" s="1">
        <v>1</v>
      </c>
      <c r="H39" s="1">
        <v>13</v>
      </c>
      <c r="I39" s="1"/>
      <c r="J39" s="29"/>
      <c r="K39" s="17">
        <f t="shared" si="0"/>
        <v>3</v>
      </c>
      <c r="L39" s="18">
        <f t="shared" si="1"/>
        <v>43</v>
      </c>
      <c r="M39" s="35">
        <v>1</v>
      </c>
      <c r="N39" s="1">
        <v>14</v>
      </c>
      <c r="O39" s="1">
        <v>1</v>
      </c>
      <c r="P39" s="1">
        <v>9</v>
      </c>
      <c r="Q39" s="1">
        <v>1</v>
      </c>
      <c r="R39" s="1">
        <v>12</v>
      </c>
      <c r="S39" s="1">
        <v>1</v>
      </c>
      <c r="T39" s="1">
        <v>11</v>
      </c>
      <c r="U39" s="1">
        <v>1</v>
      </c>
      <c r="V39" s="29">
        <v>7</v>
      </c>
      <c r="W39" s="17">
        <f t="shared" si="2"/>
        <v>5</v>
      </c>
      <c r="X39" s="18">
        <f t="shared" si="3"/>
        <v>53</v>
      </c>
      <c r="Y39" s="35"/>
      <c r="Z39" s="1"/>
      <c r="AA39" s="1"/>
      <c r="AB39" s="29"/>
      <c r="AC39" s="17">
        <f t="shared" si="7"/>
        <v>0</v>
      </c>
      <c r="AD39" s="18">
        <f t="shared" si="8"/>
        <v>0</v>
      </c>
      <c r="AE39" s="34">
        <f t="shared" si="5"/>
        <v>8</v>
      </c>
      <c r="AF39" s="4">
        <v>8</v>
      </c>
      <c r="AG39" s="16">
        <f t="shared" si="6"/>
        <v>96</v>
      </c>
    </row>
    <row r="40" spans="1:33" ht="15.75">
      <c r="A40" s="17">
        <v>33</v>
      </c>
      <c r="B40" s="1" t="s">
        <v>27</v>
      </c>
      <c r="C40" s="1">
        <v>1</v>
      </c>
      <c r="D40" s="1">
        <v>10</v>
      </c>
      <c r="E40" s="1">
        <v>1</v>
      </c>
      <c r="F40" s="1">
        <v>13</v>
      </c>
      <c r="G40" s="1">
        <v>1</v>
      </c>
      <c r="H40" s="1">
        <v>13</v>
      </c>
      <c r="I40" s="1"/>
      <c r="J40" s="29"/>
      <c r="K40" s="17">
        <f t="shared" si="0"/>
        <v>3</v>
      </c>
      <c r="L40" s="18">
        <f t="shared" si="1"/>
        <v>36</v>
      </c>
      <c r="M40" s="35">
        <v>1</v>
      </c>
      <c r="N40" s="1">
        <v>11</v>
      </c>
      <c r="O40" s="1">
        <v>1</v>
      </c>
      <c r="P40" s="1">
        <v>6</v>
      </c>
      <c r="Q40" s="1">
        <v>1</v>
      </c>
      <c r="R40" s="1">
        <v>10</v>
      </c>
      <c r="S40" s="1">
        <v>1</v>
      </c>
      <c r="T40" s="1">
        <v>13</v>
      </c>
      <c r="U40" s="1">
        <v>1</v>
      </c>
      <c r="V40" s="29">
        <v>6</v>
      </c>
      <c r="W40" s="17">
        <f t="shared" si="2"/>
        <v>5</v>
      </c>
      <c r="X40" s="18">
        <f t="shared" si="3"/>
        <v>46</v>
      </c>
      <c r="Y40" s="35"/>
      <c r="Z40" s="1"/>
      <c r="AA40" s="1"/>
      <c r="AB40" s="29"/>
      <c r="AC40" s="17">
        <f t="shared" si="7"/>
        <v>0</v>
      </c>
      <c r="AD40" s="18">
        <f t="shared" si="8"/>
        <v>0</v>
      </c>
      <c r="AE40" s="34">
        <f t="shared" si="5"/>
        <v>8</v>
      </c>
      <c r="AF40" s="4">
        <v>8</v>
      </c>
      <c r="AG40" s="16">
        <f t="shared" si="6"/>
        <v>82</v>
      </c>
    </row>
    <row r="41" spans="1:33" ht="15.75">
      <c r="A41" s="17">
        <v>34</v>
      </c>
      <c r="B41" s="1" t="s">
        <v>32</v>
      </c>
      <c r="C41" s="1">
        <v>1</v>
      </c>
      <c r="D41" s="1">
        <v>5</v>
      </c>
      <c r="E41" s="1">
        <v>1</v>
      </c>
      <c r="F41" s="1">
        <v>5</v>
      </c>
      <c r="G41" s="1">
        <v>1</v>
      </c>
      <c r="H41" s="1">
        <v>6</v>
      </c>
      <c r="I41" s="1"/>
      <c r="J41" s="29"/>
      <c r="K41" s="17">
        <f t="shared" si="0"/>
        <v>3</v>
      </c>
      <c r="L41" s="18">
        <f t="shared" si="1"/>
        <v>16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7"/>
        <v>0</v>
      </c>
      <c r="AD41" s="18">
        <f t="shared" si="8"/>
        <v>0</v>
      </c>
      <c r="AE41" s="34">
        <f t="shared" si="5"/>
        <v>3</v>
      </c>
      <c r="AF41" s="4">
        <v>2</v>
      </c>
      <c r="AG41" s="16">
        <f t="shared" si="6"/>
        <v>16</v>
      </c>
    </row>
    <row r="42" spans="1:33" ht="15.75">
      <c r="A42" s="17">
        <v>35</v>
      </c>
      <c r="B42" s="1" t="s">
        <v>33</v>
      </c>
      <c r="C42" s="1">
        <v>1</v>
      </c>
      <c r="D42" s="1">
        <v>3</v>
      </c>
      <c r="E42" s="1">
        <v>1</v>
      </c>
      <c r="F42" s="1">
        <v>8</v>
      </c>
      <c r="G42" s="1">
        <v>1</v>
      </c>
      <c r="H42" s="1">
        <v>5</v>
      </c>
      <c r="I42" s="1"/>
      <c r="J42" s="29"/>
      <c r="K42" s="17">
        <f t="shared" si="0"/>
        <v>3</v>
      </c>
      <c r="L42" s="18">
        <f t="shared" si="1"/>
        <v>16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7"/>
        <v>0</v>
      </c>
      <c r="AD42" s="18">
        <f t="shared" si="8"/>
        <v>0</v>
      </c>
      <c r="AE42" s="34">
        <f t="shared" si="5"/>
        <v>3</v>
      </c>
      <c r="AF42" s="4">
        <v>2</v>
      </c>
      <c r="AG42" s="16">
        <f t="shared" si="6"/>
        <v>16</v>
      </c>
    </row>
    <row r="43" spans="1:33" ht="15.75">
      <c r="A43" s="17">
        <v>36</v>
      </c>
      <c r="B43" s="1" t="s">
        <v>88</v>
      </c>
      <c r="C43" s="1">
        <v>1</v>
      </c>
      <c r="D43" s="1">
        <v>4</v>
      </c>
      <c r="E43" s="1">
        <v>1</v>
      </c>
      <c r="F43" s="1">
        <v>2</v>
      </c>
      <c r="G43" s="1">
        <v>1</v>
      </c>
      <c r="H43" s="1">
        <v>3</v>
      </c>
      <c r="I43" s="1"/>
      <c r="J43" s="29"/>
      <c r="K43" s="17">
        <f t="shared" si="0"/>
        <v>3</v>
      </c>
      <c r="L43" s="18">
        <f t="shared" si="1"/>
        <v>9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7"/>
        <v>0</v>
      </c>
      <c r="AD43" s="18">
        <f t="shared" si="8"/>
        <v>0</v>
      </c>
      <c r="AE43" s="34">
        <f t="shared" si="5"/>
        <v>3</v>
      </c>
      <c r="AF43" s="4">
        <v>1</v>
      </c>
      <c r="AG43" s="16">
        <f t="shared" si="6"/>
        <v>9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7"/>
        <v>0</v>
      </c>
      <c r="AD44" s="18">
        <f t="shared" si="8"/>
        <v>0</v>
      </c>
      <c r="AE44" s="34">
        <f t="shared" si="5"/>
        <v>0</v>
      </c>
      <c r="AF44" s="6"/>
      <c r="AG44" s="16">
        <f t="shared" si="6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9" ref="C46:J46">C8+C9+C10+C11+C12+C13+C14+C15+C16+C17+C18+C19+C20+C21+C22+C23+C24+C25+C26+C27+C28+C29</f>
        <v>27</v>
      </c>
      <c r="D46" s="11">
        <f t="shared" si="9"/>
        <v>450</v>
      </c>
      <c r="E46" s="11">
        <f t="shared" si="9"/>
        <v>34</v>
      </c>
      <c r="F46" s="11">
        <f t="shared" si="9"/>
        <v>601</v>
      </c>
      <c r="G46" s="11">
        <f t="shared" si="9"/>
        <v>28</v>
      </c>
      <c r="H46" s="11">
        <f t="shared" si="9"/>
        <v>447</v>
      </c>
      <c r="I46" s="11">
        <f t="shared" si="9"/>
        <v>0</v>
      </c>
      <c r="J46" s="31">
        <f t="shared" si="9"/>
        <v>0</v>
      </c>
      <c r="K46" s="42">
        <f aca="true" t="shared" si="10" ref="K46:L48">C46+E46+G46+I46</f>
        <v>89</v>
      </c>
      <c r="L46" s="12">
        <f t="shared" si="10"/>
        <v>1498</v>
      </c>
      <c r="M46" s="37">
        <f aca="true" t="shared" si="11" ref="M46:W46">M8+M9+M10+M11+M12+M13+M14+M15+M16+M17+M18+M19+M20+M21+M22+M23+M24+M25+M26+M27+M28+M29</f>
        <v>24</v>
      </c>
      <c r="N46" s="11">
        <f t="shared" si="11"/>
        <v>426</v>
      </c>
      <c r="O46" s="11">
        <f t="shared" si="11"/>
        <v>28</v>
      </c>
      <c r="P46" s="11">
        <f t="shared" si="11"/>
        <v>541</v>
      </c>
      <c r="Q46" s="11">
        <f t="shared" si="11"/>
        <v>29</v>
      </c>
      <c r="R46" s="11">
        <f t="shared" si="11"/>
        <v>504</v>
      </c>
      <c r="S46" s="11">
        <f t="shared" si="11"/>
        <v>26</v>
      </c>
      <c r="T46" s="11">
        <f t="shared" si="11"/>
        <v>457</v>
      </c>
      <c r="U46" s="11">
        <f t="shared" si="11"/>
        <v>27</v>
      </c>
      <c r="V46" s="31">
        <f t="shared" si="11"/>
        <v>490</v>
      </c>
      <c r="W46" s="42">
        <f t="shared" si="11"/>
        <v>134</v>
      </c>
      <c r="X46" s="12">
        <f>N46+P46+R46+T46+V46</f>
        <v>2418</v>
      </c>
      <c r="Y46" s="37">
        <f>Y8+Y9+Y10+Y11+Y12+Y13+Y14+Y15+Y16+Y17+Y18+Y19+Y20+Y21+Y22+Y23+Y24+Y25+Y26+Y27+Y28+Y29</f>
        <v>23</v>
      </c>
      <c r="Z46" s="11">
        <f>Z8+Z9+Z10+Z11+Z12+Z13+Z14+Z15+Z16+Z17+Z18+Z19+Z20+Z21+Z22+Z23+Z24+Z25+Z26+Z27+Z28+Z29</f>
        <v>382</v>
      </c>
      <c r="AA46" s="11">
        <f>AA8+AA9+AA10+AA11+AA12+AA13+AA14+AA15+AA16+AA17+AA18+AA19+AA20+AA21+AA22+AA23+AA24+AA25+AA26+AA27+AA28+AA29</f>
        <v>22</v>
      </c>
      <c r="AB46" s="31">
        <f>AB8+AB9+AB10+AB11+AB12+AB13+AB14+AB15+AB16+AB17+AB18+AB19+AB20+AB21+AB22+AB23+AB24+AB25+AB26+AB27+AB28+AB29</f>
        <v>342</v>
      </c>
      <c r="AC46" s="42">
        <f aca="true" t="shared" si="12" ref="AC46:AD49">Y46+AA46</f>
        <v>45</v>
      </c>
      <c r="AD46" s="12">
        <f t="shared" si="12"/>
        <v>724</v>
      </c>
      <c r="AE46" s="37">
        <f aca="true" t="shared" si="13" ref="AE46:AE57">K46+W46+AC46</f>
        <v>268</v>
      </c>
      <c r="AF46" s="11">
        <f>AF8+AF9+AF10+AF11+AF12+AF13+AF14+AF15+AF16+AF17+AF18+AF19+AF20+AF21+AF22+AF23+AF24+AF25+AF26+AF27+AF28+AF29</f>
        <v>265</v>
      </c>
      <c r="AG46" s="12">
        <f aca="true" t="shared" si="14" ref="AG46:AG57">L46+X46+AD46</f>
        <v>4640</v>
      </c>
    </row>
    <row r="47" spans="1:33" ht="15.75">
      <c r="A47" s="21"/>
      <c r="B47" s="3" t="s">
        <v>35</v>
      </c>
      <c r="C47" s="7">
        <f aca="true" t="shared" si="15" ref="C47:J47">C15+C19+C20+C27</f>
        <v>6</v>
      </c>
      <c r="D47" s="7">
        <f t="shared" si="15"/>
        <v>119</v>
      </c>
      <c r="E47" s="7">
        <f t="shared" si="15"/>
        <v>9</v>
      </c>
      <c r="F47" s="7">
        <f t="shared" si="15"/>
        <v>187</v>
      </c>
      <c r="G47" s="7">
        <f t="shared" si="15"/>
        <v>7</v>
      </c>
      <c r="H47" s="7">
        <f t="shared" si="15"/>
        <v>145</v>
      </c>
      <c r="I47" s="7">
        <f t="shared" si="15"/>
        <v>0</v>
      </c>
      <c r="J47" s="32">
        <f t="shared" si="15"/>
        <v>0</v>
      </c>
      <c r="K47" s="21">
        <f t="shared" si="10"/>
        <v>22</v>
      </c>
      <c r="L47" s="43">
        <f t="shared" si="10"/>
        <v>451</v>
      </c>
      <c r="M47" s="46">
        <f aca="true" t="shared" si="16" ref="M47:V47">M15+M19+M20+M27</f>
        <v>5</v>
      </c>
      <c r="N47" s="7">
        <f t="shared" si="16"/>
        <v>109</v>
      </c>
      <c r="O47" s="7">
        <f t="shared" si="16"/>
        <v>6</v>
      </c>
      <c r="P47" s="7">
        <f t="shared" si="16"/>
        <v>154</v>
      </c>
      <c r="Q47" s="7">
        <f t="shared" si="16"/>
        <v>9</v>
      </c>
      <c r="R47" s="7">
        <f t="shared" si="16"/>
        <v>179</v>
      </c>
      <c r="S47" s="7">
        <f t="shared" si="16"/>
        <v>5</v>
      </c>
      <c r="T47" s="7">
        <f t="shared" si="16"/>
        <v>140</v>
      </c>
      <c r="U47" s="7">
        <f t="shared" si="16"/>
        <v>7</v>
      </c>
      <c r="V47" s="32">
        <f t="shared" si="16"/>
        <v>151</v>
      </c>
      <c r="W47" s="21">
        <f aca="true" t="shared" si="17" ref="W47:W57">M47+O47+Q47+S47+U47</f>
        <v>32</v>
      </c>
      <c r="X47" s="43">
        <f>N47+P47+R47+T47+V47</f>
        <v>733</v>
      </c>
      <c r="Y47" s="46">
        <f>Y15+Y19+Y20+Y27</f>
        <v>5</v>
      </c>
      <c r="Z47" s="7">
        <f>Z15+Z19+Z20+Z27</f>
        <v>112</v>
      </c>
      <c r="AA47" s="7">
        <f>AA15+AA19+AA20+AA27</f>
        <v>6</v>
      </c>
      <c r="AB47" s="32">
        <f>AB15+AB19+AB20+AB27</f>
        <v>119</v>
      </c>
      <c r="AC47" s="21">
        <f t="shared" si="12"/>
        <v>11</v>
      </c>
      <c r="AD47" s="43">
        <f t="shared" si="12"/>
        <v>231</v>
      </c>
      <c r="AE47" s="38">
        <f t="shared" si="13"/>
        <v>65</v>
      </c>
      <c r="AF47" s="8">
        <f>AF15+AF19+AF20+AF27</f>
        <v>65</v>
      </c>
      <c r="AG47" s="22">
        <f t="shared" si="14"/>
        <v>1415</v>
      </c>
    </row>
    <row r="48" spans="1:33" ht="16.5" thickBot="1">
      <c r="A48" s="19"/>
      <c r="B48" s="2" t="s">
        <v>36</v>
      </c>
      <c r="C48" s="5">
        <f aca="true" t="shared" si="18" ref="C48:J48">C8+C9+C10+C11+C12+C13+C14+C16+C17+C18+C21+C22+C23+C24+C25+C26+C28+C29</f>
        <v>21</v>
      </c>
      <c r="D48" s="5">
        <f t="shared" si="18"/>
        <v>331</v>
      </c>
      <c r="E48" s="5">
        <f t="shared" si="18"/>
        <v>25</v>
      </c>
      <c r="F48" s="5">
        <f t="shared" si="18"/>
        <v>414</v>
      </c>
      <c r="G48" s="5">
        <f t="shared" si="18"/>
        <v>21</v>
      </c>
      <c r="H48" s="5">
        <f t="shared" si="18"/>
        <v>302</v>
      </c>
      <c r="I48" s="5">
        <f t="shared" si="18"/>
        <v>0</v>
      </c>
      <c r="J48" s="30">
        <f t="shared" si="18"/>
        <v>0</v>
      </c>
      <c r="K48" s="19">
        <f t="shared" si="10"/>
        <v>67</v>
      </c>
      <c r="L48" s="41">
        <f t="shared" si="10"/>
        <v>1047</v>
      </c>
      <c r="M48" s="45">
        <f aca="true" t="shared" si="19" ref="M48:V48">M8+M9+M10+M11+M12+M13+M14+M16+M17+M18+M21+M22+M23+M24+M25+M26+M28+M29</f>
        <v>19</v>
      </c>
      <c r="N48" s="5">
        <f t="shared" si="19"/>
        <v>317</v>
      </c>
      <c r="O48" s="5">
        <f t="shared" si="19"/>
        <v>22</v>
      </c>
      <c r="P48" s="5">
        <f t="shared" si="19"/>
        <v>387</v>
      </c>
      <c r="Q48" s="5">
        <f t="shared" si="19"/>
        <v>20</v>
      </c>
      <c r="R48" s="5">
        <f t="shared" si="19"/>
        <v>325</v>
      </c>
      <c r="S48" s="5">
        <f t="shared" si="19"/>
        <v>21</v>
      </c>
      <c r="T48" s="5">
        <f t="shared" si="19"/>
        <v>317</v>
      </c>
      <c r="U48" s="5">
        <f t="shared" si="19"/>
        <v>20</v>
      </c>
      <c r="V48" s="30">
        <f t="shared" si="19"/>
        <v>339</v>
      </c>
      <c r="W48" s="19">
        <f t="shared" si="17"/>
        <v>102</v>
      </c>
      <c r="X48" s="41">
        <f>N48+P48+R48+T48+V48</f>
        <v>1685</v>
      </c>
      <c r="Y48" s="45">
        <f>Y8+Y9+Y10+Y11+Y12+Y13+Y14+Y16+Y17+Y18+Y21+Y22+Y23+Y24+Y25+Y26+Y28+Y29</f>
        <v>18</v>
      </c>
      <c r="Z48" s="5">
        <f>Z8+Z9+Z10+Z11+Z12+Z13+Z14+Z16+Z17+Z18+Z21+Z22+Z23+Z24+Z25+Z26+Z28+Z29</f>
        <v>270</v>
      </c>
      <c r="AA48" s="5">
        <f>AA8+AA9+AA10+AA11+AA12+AA13+AA14+AA16+AA17+AA18+AA21+AA22+AA23+AA24+AA25+AA26+AA28+AA29</f>
        <v>16</v>
      </c>
      <c r="AB48" s="30">
        <f>AB8+AB9+AB10+AB11+AB12+AB13+AB14+AB16+AB17+AB18+AB21+AB22+AB23+AB24+AB25+AB26+AB28+AB29</f>
        <v>223</v>
      </c>
      <c r="AC48" s="19">
        <f t="shared" si="12"/>
        <v>34</v>
      </c>
      <c r="AD48" s="41">
        <f t="shared" si="12"/>
        <v>493</v>
      </c>
      <c r="AE48" s="36">
        <f t="shared" si="13"/>
        <v>203</v>
      </c>
      <c r="AF48" s="6">
        <f>AF8+AF9+AF10+AF11+AF12+AF13+AF14+AF16+AF17+AF18+AF21+AF22+AF23+AF24+AF25+AF26+AF28+AF29</f>
        <v>200</v>
      </c>
      <c r="AG48" s="20">
        <f t="shared" si="14"/>
        <v>3225</v>
      </c>
    </row>
    <row r="49" spans="1:33" ht="16.5" thickBot="1">
      <c r="A49" s="9"/>
      <c r="B49" s="10" t="s">
        <v>37</v>
      </c>
      <c r="C49" s="11">
        <f aca="true" t="shared" si="20" ref="C49:J49">C30+C31+C32+C33+C34+C35+C36+C37+C38+C39+C40</f>
        <v>11</v>
      </c>
      <c r="D49" s="11">
        <f t="shared" si="20"/>
        <v>100</v>
      </c>
      <c r="E49" s="11">
        <f t="shared" si="20"/>
        <v>13</v>
      </c>
      <c r="F49" s="11">
        <f t="shared" si="20"/>
        <v>124</v>
      </c>
      <c r="G49" s="11">
        <f t="shared" si="20"/>
        <v>11</v>
      </c>
      <c r="H49" s="11">
        <f t="shared" si="20"/>
        <v>93</v>
      </c>
      <c r="I49" s="11">
        <f t="shared" si="20"/>
        <v>0</v>
      </c>
      <c r="J49" s="31">
        <f t="shared" si="20"/>
        <v>0</v>
      </c>
      <c r="K49" s="42">
        <f aca="true" t="shared" si="21" ref="K49:K54">C49+E49+G49+I49</f>
        <v>35</v>
      </c>
      <c r="L49" s="12">
        <f aca="true" t="shared" si="22" ref="L49:V49">L30+L31+L32+L33+L34+L35+L36+L37+L38+L39+L40</f>
        <v>317</v>
      </c>
      <c r="M49" s="37">
        <f t="shared" si="22"/>
        <v>9</v>
      </c>
      <c r="N49" s="11">
        <f t="shared" si="22"/>
        <v>96</v>
      </c>
      <c r="O49" s="11">
        <f t="shared" si="22"/>
        <v>10</v>
      </c>
      <c r="P49" s="11">
        <f t="shared" si="22"/>
        <v>85</v>
      </c>
      <c r="Q49" s="11">
        <f t="shared" si="22"/>
        <v>9</v>
      </c>
      <c r="R49" s="11">
        <f t="shared" si="22"/>
        <v>97</v>
      </c>
      <c r="S49" s="11">
        <f t="shared" si="22"/>
        <v>11</v>
      </c>
      <c r="T49" s="11">
        <f t="shared" si="22"/>
        <v>97</v>
      </c>
      <c r="U49" s="11">
        <f t="shared" si="22"/>
        <v>8</v>
      </c>
      <c r="V49" s="31">
        <f t="shared" si="22"/>
        <v>83</v>
      </c>
      <c r="W49" s="42">
        <f t="shared" si="17"/>
        <v>47</v>
      </c>
      <c r="X49" s="12">
        <f>X30+X31+X32+X33+X34+X35+X36+X37+X38+X39+X40</f>
        <v>458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2"/>
        <v>0</v>
      </c>
      <c r="AD49" s="12">
        <f t="shared" si="12"/>
        <v>0</v>
      </c>
      <c r="AE49" s="37">
        <f t="shared" si="13"/>
        <v>82</v>
      </c>
      <c r="AF49" s="11">
        <f>AF30+AF31+AF32+AF33+AF34+AF35+AF36+AF37+AF38+AF39+AF40</f>
        <v>73</v>
      </c>
      <c r="AG49" s="12">
        <f t="shared" si="14"/>
        <v>775</v>
      </c>
    </row>
    <row r="50" spans="1:33" ht="15.75">
      <c r="A50" s="21"/>
      <c r="B50" s="3" t="s">
        <v>35</v>
      </c>
      <c r="C50" s="7">
        <f aca="true" t="shared" si="23" ref="C50:J50">C36</f>
        <v>1</v>
      </c>
      <c r="D50" s="7">
        <f t="shared" si="23"/>
        <v>15</v>
      </c>
      <c r="E50" s="7">
        <f t="shared" si="23"/>
        <v>2</v>
      </c>
      <c r="F50" s="7">
        <f t="shared" si="23"/>
        <v>17</v>
      </c>
      <c r="G50" s="7">
        <f t="shared" si="23"/>
        <v>1</v>
      </c>
      <c r="H50" s="7">
        <f t="shared" si="23"/>
        <v>14</v>
      </c>
      <c r="I50" s="7">
        <f t="shared" si="23"/>
        <v>0</v>
      </c>
      <c r="J50" s="32">
        <f t="shared" si="23"/>
        <v>0</v>
      </c>
      <c r="K50" s="21">
        <f t="shared" si="21"/>
        <v>4</v>
      </c>
      <c r="L50" s="43">
        <f>D50+F50+H50+J50</f>
        <v>46</v>
      </c>
      <c r="M50" s="46">
        <f aca="true" t="shared" si="24" ref="M50:V50">M36</f>
        <v>1</v>
      </c>
      <c r="N50" s="7">
        <f t="shared" si="24"/>
        <v>18</v>
      </c>
      <c r="O50" s="7">
        <f t="shared" si="24"/>
        <v>1</v>
      </c>
      <c r="P50" s="7">
        <f t="shared" si="24"/>
        <v>7</v>
      </c>
      <c r="Q50" s="7">
        <f t="shared" si="24"/>
        <v>1</v>
      </c>
      <c r="R50" s="7">
        <f t="shared" si="24"/>
        <v>20</v>
      </c>
      <c r="S50" s="7">
        <f t="shared" si="24"/>
        <v>1</v>
      </c>
      <c r="T50" s="7">
        <f t="shared" si="24"/>
        <v>15</v>
      </c>
      <c r="U50" s="7">
        <f t="shared" si="24"/>
        <v>1</v>
      </c>
      <c r="V50" s="32">
        <f t="shared" si="24"/>
        <v>22</v>
      </c>
      <c r="W50" s="21">
        <f t="shared" si="17"/>
        <v>5</v>
      </c>
      <c r="X50" s="43">
        <f aca="true" t="shared" si="25" ref="X50:X57">N50+P50+R50+T50+V50</f>
        <v>82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6" ref="AD50:AD57">Z50+AB50</f>
        <v>0</v>
      </c>
      <c r="AE50" s="38">
        <f t="shared" si="13"/>
        <v>9</v>
      </c>
      <c r="AF50" s="8">
        <f>AF36</f>
        <v>8</v>
      </c>
      <c r="AG50" s="22">
        <f t="shared" si="14"/>
        <v>128</v>
      </c>
    </row>
    <row r="51" spans="1:33" ht="16.5" thickBot="1">
      <c r="A51" s="19"/>
      <c r="B51" s="2" t="s">
        <v>36</v>
      </c>
      <c r="C51" s="5">
        <f aca="true" t="shared" si="27" ref="C51:J51">C30+C31+C32+C33+C34+C35+C37+C38+C39+C40</f>
        <v>10</v>
      </c>
      <c r="D51" s="5">
        <f t="shared" si="27"/>
        <v>85</v>
      </c>
      <c r="E51" s="5">
        <f t="shared" si="27"/>
        <v>11</v>
      </c>
      <c r="F51" s="5">
        <f t="shared" si="27"/>
        <v>107</v>
      </c>
      <c r="G51" s="5">
        <f t="shared" si="27"/>
        <v>10</v>
      </c>
      <c r="H51" s="5">
        <f t="shared" si="27"/>
        <v>79</v>
      </c>
      <c r="I51" s="5">
        <f t="shared" si="27"/>
        <v>0</v>
      </c>
      <c r="J51" s="30">
        <f t="shared" si="27"/>
        <v>0</v>
      </c>
      <c r="K51" s="19">
        <f t="shared" si="21"/>
        <v>31</v>
      </c>
      <c r="L51" s="41">
        <f>D51+F51+H51+J51</f>
        <v>271</v>
      </c>
      <c r="M51" s="45">
        <f aca="true" t="shared" si="28" ref="M51:V51">M30+M31+M32+M33+M34+M35+M37+M38+M39+M40</f>
        <v>8</v>
      </c>
      <c r="N51" s="5">
        <f t="shared" si="28"/>
        <v>78</v>
      </c>
      <c r="O51" s="5">
        <f t="shared" si="28"/>
        <v>9</v>
      </c>
      <c r="P51" s="5">
        <f t="shared" si="28"/>
        <v>78</v>
      </c>
      <c r="Q51" s="5">
        <f t="shared" si="28"/>
        <v>8</v>
      </c>
      <c r="R51" s="5">
        <f t="shared" si="28"/>
        <v>77</v>
      </c>
      <c r="S51" s="5">
        <f t="shared" si="28"/>
        <v>10</v>
      </c>
      <c r="T51" s="5">
        <f t="shared" si="28"/>
        <v>82</v>
      </c>
      <c r="U51" s="5">
        <f t="shared" si="28"/>
        <v>7</v>
      </c>
      <c r="V51" s="30">
        <f t="shared" si="28"/>
        <v>61</v>
      </c>
      <c r="W51" s="19">
        <f t="shared" si="17"/>
        <v>42</v>
      </c>
      <c r="X51" s="41">
        <f t="shared" si="25"/>
        <v>376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29" ref="AC51:AC57">Y51+AA51</f>
        <v>0</v>
      </c>
      <c r="AD51" s="41">
        <f t="shared" si="26"/>
        <v>0</v>
      </c>
      <c r="AE51" s="36">
        <f t="shared" si="13"/>
        <v>73</v>
      </c>
      <c r="AF51" s="6">
        <f>AF30+AF31+AF32+AF33+AF34+AF35+AF37+AF38+AF39+AF40</f>
        <v>65</v>
      </c>
      <c r="AG51" s="20">
        <f t="shared" si="14"/>
        <v>647</v>
      </c>
    </row>
    <row r="52" spans="1:33" ht="16.5" thickBot="1">
      <c r="A52" s="9"/>
      <c r="B52" s="10" t="s">
        <v>38</v>
      </c>
      <c r="C52" s="11">
        <f aca="true" t="shared" si="30" ref="C52:J52">C41+C42+C43+C44</f>
        <v>3</v>
      </c>
      <c r="D52" s="11">
        <f t="shared" si="30"/>
        <v>12</v>
      </c>
      <c r="E52" s="11">
        <f t="shared" si="30"/>
        <v>3</v>
      </c>
      <c r="F52" s="11">
        <f t="shared" si="30"/>
        <v>15</v>
      </c>
      <c r="G52" s="11">
        <f t="shared" si="30"/>
        <v>3</v>
      </c>
      <c r="H52" s="11">
        <f t="shared" si="30"/>
        <v>14</v>
      </c>
      <c r="I52" s="11">
        <f t="shared" si="30"/>
        <v>0</v>
      </c>
      <c r="J52" s="31">
        <f t="shared" si="30"/>
        <v>0</v>
      </c>
      <c r="K52" s="42">
        <f t="shared" si="21"/>
        <v>9</v>
      </c>
      <c r="L52" s="12">
        <f>D52+F52+H52+J52</f>
        <v>41</v>
      </c>
      <c r="M52" s="37">
        <f aca="true" t="shared" si="31" ref="M52:V52">M41+M42+M43+M44</f>
        <v>0</v>
      </c>
      <c r="N52" s="11">
        <f t="shared" si="31"/>
        <v>0</v>
      </c>
      <c r="O52" s="11">
        <f t="shared" si="31"/>
        <v>0</v>
      </c>
      <c r="P52" s="11">
        <f t="shared" si="31"/>
        <v>0</v>
      </c>
      <c r="Q52" s="11">
        <f t="shared" si="31"/>
        <v>0</v>
      </c>
      <c r="R52" s="11">
        <f t="shared" si="31"/>
        <v>0</v>
      </c>
      <c r="S52" s="11">
        <f t="shared" si="31"/>
        <v>0</v>
      </c>
      <c r="T52" s="11">
        <f t="shared" si="31"/>
        <v>0</v>
      </c>
      <c r="U52" s="11">
        <f t="shared" si="31"/>
        <v>0</v>
      </c>
      <c r="V52" s="31">
        <f t="shared" si="31"/>
        <v>0</v>
      </c>
      <c r="W52" s="42">
        <f t="shared" si="17"/>
        <v>0</v>
      </c>
      <c r="X52" s="12">
        <f t="shared" si="25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29"/>
        <v>0</v>
      </c>
      <c r="AD52" s="12">
        <f t="shared" si="26"/>
        <v>0</v>
      </c>
      <c r="AE52" s="37">
        <f t="shared" si="13"/>
        <v>9</v>
      </c>
      <c r="AF52" s="11">
        <f>AF41+AF42+AF43+AF44</f>
        <v>5</v>
      </c>
      <c r="AG52" s="12">
        <f t="shared" si="14"/>
        <v>41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1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7"/>
        <v>0</v>
      </c>
      <c r="X53" s="43">
        <f t="shared" si="25"/>
        <v>0</v>
      </c>
      <c r="Y53" s="46"/>
      <c r="Z53" s="7"/>
      <c r="AA53" s="7"/>
      <c r="AB53" s="32"/>
      <c r="AC53" s="21">
        <f t="shared" si="29"/>
        <v>0</v>
      </c>
      <c r="AD53" s="43">
        <f t="shared" si="26"/>
        <v>0</v>
      </c>
      <c r="AE53" s="38">
        <f t="shared" si="13"/>
        <v>0</v>
      </c>
      <c r="AF53" s="8"/>
      <c r="AG53" s="22">
        <f t="shared" si="14"/>
        <v>0</v>
      </c>
    </row>
    <row r="54" spans="1:33" ht="16.5" thickBot="1">
      <c r="A54" s="19"/>
      <c r="B54" s="2" t="s">
        <v>36</v>
      </c>
      <c r="C54" s="5">
        <f aca="true" t="shared" si="32" ref="C54:J54">C41+C42+C43+C44</f>
        <v>3</v>
      </c>
      <c r="D54" s="5">
        <f t="shared" si="32"/>
        <v>12</v>
      </c>
      <c r="E54" s="5">
        <f t="shared" si="32"/>
        <v>3</v>
      </c>
      <c r="F54" s="5">
        <f t="shared" si="32"/>
        <v>15</v>
      </c>
      <c r="G54" s="5">
        <f t="shared" si="32"/>
        <v>3</v>
      </c>
      <c r="H54" s="5">
        <f t="shared" si="32"/>
        <v>14</v>
      </c>
      <c r="I54" s="5">
        <f t="shared" si="32"/>
        <v>0</v>
      </c>
      <c r="J54" s="30">
        <f t="shared" si="32"/>
        <v>0</v>
      </c>
      <c r="K54" s="19">
        <f t="shared" si="21"/>
        <v>9</v>
      </c>
      <c r="L54" s="41">
        <f>D54+F54+H54+J54</f>
        <v>41</v>
      </c>
      <c r="M54" s="45">
        <f aca="true" t="shared" si="33" ref="M54:V54">M41+M42+M43+M44</f>
        <v>0</v>
      </c>
      <c r="N54" s="5">
        <f t="shared" si="33"/>
        <v>0</v>
      </c>
      <c r="O54" s="5">
        <f t="shared" si="33"/>
        <v>0</v>
      </c>
      <c r="P54" s="5">
        <f t="shared" si="33"/>
        <v>0</v>
      </c>
      <c r="Q54" s="5">
        <f t="shared" si="33"/>
        <v>0</v>
      </c>
      <c r="R54" s="5">
        <f t="shared" si="33"/>
        <v>0</v>
      </c>
      <c r="S54" s="5">
        <f t="shared" si="33"/>
        <v>0</v>
      </c>
      <c r="T54" s="5">
        <f t="shared" si="33"/>
        <v>0</v>
      </c>
      <c r="U54" s="5">
        <f t="shared" si="33"/>
        <v>0</v>
      </c>
      <c r="V54" s="30">
        <f t="shared" si="33"/>
        <v>0</v>
      </c>
      <c r="W54" s="19">
        <f t="shared" si="17"/>
        <v>0</v>
      </c>
      <c r="X54" s="41">
        <f t="shared" si="25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29"/>
        <v>0</v>
      </c>
      <c r="AD54" s="41">
        <f t="shared" si="26"/>
        <v>0</v>
      </c>
      <c r="AE54" s="36">
        <f t="shared" si="13"/>
        <v>9</v>
      </c>
      <c r="AF54" s="6">
        <f>AF41+AF42+AF43+AF44</f>
        <v>5</v>
      </c>
      <c r="AG54" s="20">
        <f t="shared" si="14"/>
        <v>41</v>
      </c>
    </row>
    <row r="55" spans="1:33" ht="16.5" thickBot="1">
      <c r="A55" s="9"/>
      <c r="B55" s="10" t="s">
        <v>39</v>
      </c>
      <c r="C55" s="11">
        <f aca="true" t="shared" si="34" ref="C55:V55">C46+C49+C52</f>
        <v>41</v>
      </c>
      <c r="D55" s="11">
        <f t="shared" si="34"/>
        <v>562</v>
      </c>
      <c r="E55" s="11">
        <f t="shared" si="34"/>
        <v>50</v>
      </c>
      <c r="F55" s="11">
        <f t="shared" si="34"/>
        <v>740</v>
      </c>
      <c r="G55" s="11">
        <f t="shared" si="34"/>
        <v>42</v>
      </c>
      <c r="H55" s="11">
        <f t="shared" si="34"/>
        <v>554</v>
      </c>
      <c r="I55" s="11">
        <f t="shared" si="34"/>
        <v>0</v>
      </c>
      <c r="J55" s="31">
        <f t="shared" si="34"/>
        <v>0</v>
      </c>
      <c r="K55" s="42">
        <f t="shared" si="34"/>
        <v>133</v>
      </c>
      <c r="L55" s="12">
        <f t="shared" si="34"/>
        <v>1856</v>
      </c>
      <c r="M55" s="37">
        <f t="shared" si="34"/>
        <v>33</v>
      </c>
      <c r="N55" s="11">
        <f t="shared" si="34"/>
        <v>522</v>
      </c>
      <c r="O55" s="11">
        <f t="shared" si="34"/>
        <v>38</v>
      </c>
      <c r="P55" s="11">
        <f t="shared" si="34"/>
        <v>626</v>
      </c>
      <c r="Q55" s="11">
        <f t="shared" si="34"/>
        <v>38</v>
      </c>
      <c r="R55" s="11">
        <f t="shared" si="34"/>
        <v>601</v>
      </c>
      <c r="S55" s="11">
        <f t="shared" si="34"/>
        <v>37</v>
      </c>
      <c r="T55" s="11">
        <f t="shared" si="34"/>
        <v>554</v>
      </c>
      <c r="U55" s="11">
        <f t="shared" si="34"/>
        <v>35</v>
      </c>
      <c r="V55" s="31">
        <f t="shared" si="34"/>
        <v>573</v>
      </c>
      <c r="W55" s="42">
        <f t="shared" si="17"/>
        <v>181</v>
      </c>
      <c r="X55" s="12">
        <f t="shared" si="25"/>
        <v>2876</v>
      </c>
      <c r="Y55" s="37">
        <f aca="true" t="shared" si="35" ref="Y55:AB57">Y46+Y49+Y52</f>
        <v>23</v>
      </c>
      <c r="Z55" s="11">
        <f t="shared" si="35"/>
        <v>382</v>
      </c>
      <c r="AA55" s="11">
        <f t="shared" si="35"/>
        <v>22</v>
      </c>
      <c r="AB55" s="31">
        <f t="shared" si="35"/>
        <v>342</v>
      </c>
      <c r="AC55" s="42">
        <f t="shared" si="29"/>
        <v>45</v>
      </c>
      <c r="AD55" s="12">
        <f t="shared" si="26"/>
        <v>724</v>
      </c>
      <c r="AE55" s="37">
        <f t="shared" si="13"/>
        <v>359</v>
      </c>
      <c r="AF55" s="11">
        <f>AF46+AF49+AF52</f>
        <v>343</v>
      </c>
      <c r="AG55" s="12">
        <f t="shared" si="14"/>
        <v>5456</v>
      </c>
    </row>
    <row r="56" spans="1:33" ht="15.75">
      <c r="A56" s="21"/>
      <c r="B56" s="3" t="s">
        <v>35</v>
      </c>
      <c r="C56" s="7">
        <f aca="true" t="shared" si="36" ref="C56:J57">C47+C50+C53</f>
        <v>7</v>
      </c>
      <c r="D56" s="7">
        <f t="shared" si="36"/>
        <v>134</v>
      </c>
      <c r="E56" s="7">
        <f t="shared" si="36"/>
        <v>11</v>
      </c>
      <c r="F56" s="7">
        <f t="shared" si="36"/>
        <v>204</v>
      </c>
      <c r="G56" s="7">
        <f t="shared" si="36"/>
        <v>8</v>
      </c>
      <c r="H56" s="7">
        <f t="shared" si="36"/>
        <v>159</v>
      </c>
      <c r="I56" s="7">
        <f t="shared" si="36"/>
        <v>0</v>
      </c>
      <c r="J56" s="32">
        <f t="shared" si="36"/>
        <v>0</v>
      </c>
      <c r="K56" s="21">
        <f>C56+E56+G56+I56</f>
        <v>26</v>
      </c>
      <c r="L56" s="43">
        <f>D56+F56+H56+J56</f>
        <v>497</v>
      </c>
      <c r="M56" s="46">
        <f aca="true" t="shared" si="37" ref="M56:V56">M47+M50+M53</f>
        <v>6</v>
      </c>
      <c r="N56" s="7">
        <f t="shared" si="37"/>
        <v>127</v>
      </c>
      <c r="O56" s="7">
        <f t="shared" si="37"/>
        <v>7</v>
      </c>
      <c r="P56" s="7">
        <f t="shared" si="37"/>
        <v>161</v>
      </c>
      <c r="Q56" s="7">
        <f t="shared" si="37"/>
        <v>10</v>
      </c>
      <c r="R56" s="7">
        <f t="shared" si="37"/>
        <v>199</v>
      </c>
      <c r="S56" s="7">
        <f t="shared" si="37"/>
        <v>6</v>
      </c>
      <c r="T56" s="7">
        <f t="shared" si="37"/>
        <v>155</v>
      </c>
      <c r="U56" s="7">
        <f t="shared" si="37"/>
        <v>8</v>
      </c>
      <c r="V56" s="32">
        <f t="shared" si="37"/>
        <v>173</v>
      </c>
      <c r="W56" s="21">
        <f t="shared" si="17"/>
        <v>37</v>
      </c>
      <c r="X56" s="43">
        <f t="shared" si="25"/>
        <v>815</v>
      </c>
      <c r="Y56" s="46">
        <f t="shared" si="35"/>
        <v>5</v>
      </c>
      <c r="Z56" s="7">
        <f t="shared" si="35"/>
        <v>112</v>
      </c>
      <c r="AA56" s="7">
        <f t="shared" si="35"/>
        <v>6</v>
      </c>
      <c r="AB56" s="32">
        <f t="shared" si="35"/>
        <v>119</v>
      </c>
      <c r="AC56" s="21">
        <f t="shared" si="29"/>
        <v>11</v>
      </c>
      <c r="AD56" s="43">
        <f t="shared" si="26"/>
        <v>231</v>
      </c>
      <c r="AE56" s="38">
        <f t="shared" si="13"/>
        <v>74</v>
      </c>
      <c r="AF56" s="8">
        <f>AF47+AF50+AF53</f>
        <v>73</v>
      </c>
      <c r="AG56" s="22">
        <f t="shared" si="14"/>
        <v>1543</v>
      </c>
    </row>
    <row r="57" spans="1:33" ht="16.5" thickBot="1">
      <c r="A57" s="23"/>
      <c r="B57" s="24" t="s">
        <v>36</v>
      </c>
      <c r="C57" s="25">
        <f t="shared" si="36"/>
        <v>34</v>
      </c>
      <c r="D57" s="25">
        <f t="shared" si="36"/>
        <v>428</v>
      </c>
      <c r="E57" s="25">
        <f t="shared" si="36"/>
        <v>39</v>
      </c>
      <c r="F57" s="25">
        <f t="shared" si="36"/>
        <v>536</v>
      </c>
      <c r="G57" s="25">
        <f t="shared" si="36"/>
        <v>34</v>
      </c>
      <c r="H57" s="25">
        <f t="shared" si="36"/>
        <v>395</v>
      </c>
      <c r="I57" s="25">
        <f t="shared" si="36"/>
        <v>0</v>
      </c>
      <c r="J57" s="33">
        <f t="shared" si="36"/>
        <v>0</v>
      </c>
      <c r="K57" s="23">
        <f>C57+E57+G57+I57</f>
        <v>107</v>
      </c>
      <c r="L57" s="44">
        <f>D57+F57+H57+J57</f>
        <v>1359</v>
      </c>
      <c r="M57" s="47">
        <f aca="true" t="shared" si="38" ref="M57:V57">M48+M51+M54</f>
        <v>27</v>
      </c>
      <c r="N57" s="25">
        <f t="shared" si="38"/>
        <v>395</v>
      </c>
      <c r="O57" s="25">
        <f t="shared" si="38"/>
        <v>31</v>
      </c>
      <c r="P57" s="25">
        <f t="shared" si="38"/>
        <v>465</v>
      </c>
      <c r="Q57" s="25">
        <f t="shared" si="38"/>
        <v>28</v>
      </c>
      <c r="R57" s="25">
        <f t="shared" si="38"/>
        <v>402</v>
      </c>
      <c r="S57" s="25">
        <f t="shared" si="38"/>
        <v>31</v>
      </c>
      <c r="T57" s="25">
        <f t="shared" si="38"/>
        <v>399</v>
      </c>
      <c r="U57" s="25">
        <f t="shared" si="38"/>
        <v>27</v>
      </c>
      <c r="V57" s="33">
        <f t="shared" si="38"/>
        <v>400</v>
      </c>
      <c r="W57" s="23">
        <f t="shared" si="17"/>
        <v>144</v>
      </c>
      <c r="X57" s="44">
        <f t="shared" si="25"/>
        <v>2061</v>
      </c>
      <c r="Y57" s="47">
        <f t="shared" si="35"/>
        <v>18</v>
      </c>
      <c r="Z57" s="25">
        <f t="shared" si="35"/>
        <v>270</v>
      </c>
      <c r="AA57" s="25">
        <f t="shared" si="35"/>
        <v>16</v>
      </c>
      <c r="AB57" s="33">
        <f t="shared" si="35"/>
        <v>223</v>
      </c>
      <c r="AC57" s="23">
        <f t="shared" si="29"/>
        <v>34</v>
      </c>
      <c r="AD57" s="44">
        <f t="shared" si="26"/>
        <v>493</v>
      </c>
      <c r="AE57" s="39">
        <f t="shared" si="13"/>
        <v>285</v>
      </c>
      <c r="AF57" s="26">
        <f>AF48+AF51+AF54</f>
        <v>270</v>
      </c>
      <c r="AG57" s="27">
        <f t="shared" si="14"/>
        <v>3913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AG57"/>
  <sheetViews>
    <sheetView workbookViewId="0" topLeftCell="A4">
      <pane xSplit="2" ySplit="3" topLeftCell="Y40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3" sqref="B43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15</v>
      </c>
      <c r="E8" s="1">
        <v>1</v>
      </c>
      <c r="F8" s="1">
        <v>7</v>
      </c>
      <c r="G8" s="1">
        <v>1</v>
      </c>
      <c r="H8" s="1">
        <v>9</v>
      </c>
      <c r="I8" s="1"/>
      <c r="J8" s="29"/>
      <c r="K8" s="17">
        <f aca="true" t="shared" si="0" ref="K8:K44">C8+E8+G8+I8</f>
        <v>3</v>
      </c>
      <c r="L8" s="18">
        <f aca="true" t="shared" si="1" ref="L8:L44">D8+F8+H8+J8</f>
        <v>31</v>
      </c>
      <c r="M8" s="35">
        <v>1</v>
      </c>
      <c r="N8" s="1">
        <v>11</v>
      </c>
      <c r="O8" s="1">
        <v>1</v>
      </c>
      <c r="P8" s="1">
        <v>12</v>
      </c>
      <c r="Q8" s="1">
        <v>1</v>
      </c>
      <c r="R8" s="1">
        <v>9</v>
      </c>
      <c r="S8" s="1">
        <v>1</v>
      </c>
      <c r="T8" s="1">
        <v>13</v>
      </c>
      <c r="U8" s="1">
        <v>1</v>
      </c>
      <c r="V8" s="29">
        <v>16</v>
      </c>
      <c r="W8" s="17">
        <f aca="true" t="shared" si="2" ref="W8:W44">M8+O8+Q8+S8+U8</f>
        <v>5</v>
      </c>
      <c r="X8" s="18">
        <f aca="true" t="shared" si="3" ref="X8:X44">N8+P8+R8+T8+V8</f>
        <v>61</v>
      </c>
      <c r="Y8" s="35">
        <v>1</v>
      </c>
      <c r="Z8" s="1">
        <v>18</v>
      </c>
      <c r="AA8" s="1">
        <v>1</v>
      </c>
      <c r="AB8" s="29">
        <v>13</v>
      </c>
      <c r="AC8" s="17">
        <f aca="true" t="shared" si="4" ref="AC8:AC30">Y8+AA8</f>
        <v>2</v>
      </c>
      <c r="AD8" s="18">
        <f aca="true" t="shared" si="5" ref="AD8:AD30">Z8+AB8</f>
        <v>31</v>
      </c>
      <c r="AE8" s="34">
        <f aca="true" t="shared" si="6" ref="AE8:AE44">K8+W8+AC8</f>
        <v>10</v>
      </c>
      <c r="AF8" s="4">
        <v>9</v>
      </c>
      <c r="AG8" s="16">
        <f aca="true" t="shared" si="7" ref="AG8:AG44">L8+X8+AD8</f>
        <v>123</v>
      </c>
    </row>
    <row r="9" spans="1:33" ht="15.75">
      <c r="A9" s="17">
        <v>2</v>
      </c>
      <c r="B9" s="1" t="s">
        <v>28</v>
      </c>
      <c r="C9" s="1">
        <v>1</v>
      </c>
      <c r="D9" s="1">
        <v>13</v>
      </c>
      <c r="E9" s="1">
        <v>1</v>
      </c>
      <c r="F9" s="1">
        <v>12</v>
      </c>
      <c r="G9" s="1">
        <v>1</v>
      </c>
      <c r="H9" s="1">
        <v>10</v>
      </c>
      <c r="I9" s="1"/>
      <c r="J9" s="29"/>
      <c r="K9" s="17">
        <f t="shared" si="0"/>
        <v>3</v>
      </c>
      <c r="L9" s="18">
        <f t="shared" si="1"/>
        <v>35</v>
      </c>
      <c r="M9" s="35">
        <v>1</v>
      </c>
      <c r="N9" s="1">
        <v>8</v>
      </c>
      <c r="O9" s="1">
        <v>1</v>
      </c>
      <c r="P9" s="1">
        <v>9</v>
      </c>
      <c r="Q9" s="1">
        <v>1</v>
      </c>
      <c r="R9" s="1">
        <v>7</v>
      </c>
      <c r="S9" s="1">
        <v>1</v>
      </c>
      <c r="T9" s="1">
        <v>11</v>
      </c>
      <c r="U9" s="1">
        <v>1</v>
      </c>
      <c r="V9" s="29">
        <v>13</v>
      </c>
      <c r="W9" s="17">
        <f t="shared" si="2"/>
        <v>5</v>
      </c>
      <c r="X9" s="18">
        <f t="shared" si="3"/>
        <v>48</v>
      </c>
      <c r="Y9" s="35"/>
      <c r="Z9" s="1">
        <v>3</v>
      </c>
      <c r="AA9" s="1">
        <v>1</v>
      </c>
      <c r="AB9" s="29">
        <v>6</v>
      </c>
      <c r="AC9" s="17">
        <f t="shared" si="4"/>
        <v>1</v>
      </c>
      <c r="AD9" s="18">
        <f t="shared" si="5"/>
        <v>9</v>
      </c>
      <c r="AE9" s="34">
        <f t="shared" si="6"/>
        <v>9</v>
      </c>
      <c r="AF9" s="4">
        <v>8</v>
      </c>
      <c r="AG9" s="16">
        <f t="shared" si="7"/>
        <v>92</v>
      </c>
    </row>
    <row r="10" spans="1:33" ht="15.75">
      <c r="A10" s="17">
        <v>3</v>
      </c>
      <c r="B10" s="1" t="s">
        <v>5</v>
      </c>
      <c r="C10" s="1">
        <v>2</v>
      </c>
      <c r="D10" s="1">
        <v>44</v>
      </c>
      <c r="E10" s="1">
        <v>1</v>
      </c>
      <c r="F10" s="1">
        <v>27</v>
      </c>
      <c r="G10" s="1">
        <v>2</v>
      </c>
      <c r="H10" s="1">
        <v>37</v>
      </c>
      <c r="I10" s="1"/>
      <c r="J10" s="29"/>
      <c r="K10" s="17">
        <f t="shared" si="0"/>
        <v>5</v>
      </c>
      <c r="L10" s="18">
        <f t="shared" si="1"/>
        <v>108</v>
      </c>
      <c r="M10" s="35">
        <v>1</v>
      </c>
      <c r="N10" s="1">
        <v>27</v>
      </c>
      <c r="O10" s="1">
        <v>1</v>
      </c>
      <c r="P10" s="1">
        <v>27</v>
      </c>
      <c r="Q10" s="1">
        <v>2</v>
      </c>
      <c r="R10" s="1">
        <v>32</v>
      </c>
      <c r="S10" s="1">
        <v>2</v>
      </c>
      <c r="T10" s="1">
        <v>40</v>
      </c>
      <c r="U10" s="1">
        <v>2</v>
      </c>
      <c r="V10" s="29">
        <v>34</v>
      </c>
      <c r="W10" s="17">
        <f t="shared" si="2"/>
        <v>8</v>
      </c>
      <c r="X10" s="18">
        <f t="shared" si="3"/>
        <v>160</v>
      </c>
      <c r="Y10" s="35">
        <v>1</v>
      </c>
      <c r="Z10" s="1">
        <v>21</v>
      </c>
      <c r="AA10" s="1">
        <v>1</v>
      </c>
      <c r="AB10" s="29">
        <v>18</v>
      </c>
      <c r="AC10" s="17">
        <f t="shared" si="4"/>
        <v>2</v>
      </c>
      <c r="AD10" s="18">
        <f t="shared" si="5"/>
        <v>39</v>
      </c>
      <c r="AE10" s="34">
        <f t="shared" si="6"/>
        <v>15</v>
      </c>
      <c r="AF10" s="4">
        <v>15</v>
      </c>
      <c r="AG10" s="16">
        <f t="shared" si="7"/>
        <v>307</v>
      </c>
    </row>
    <row r="11" spans="1:33" ht="15.75">
      <c r="A11" s="17">
        <v>4</v>
      </c>
      <c r="B11" s="1" t="s">
        <v>3</v>
      </c>
      <c r="C11" s="1">
        <v>2</v>
      </c>
      <c r="D11" s="1">
        <v>31</v>
      </c>
      <c r="E11" s="1">
        <v>2</v>
      </c>
      <c r="F11" s="1">
        <v>31</v>
      </c>
      <c r="G11" s="1">
        <v>1</v>
      </c>
      <c r="H11" s="1">
        <v>19</v>
      </c>
      <c r="I11" s="1"/>
      <c r="J11" s="29"/>
      <c r="K11" s="17">
        <f t="shared" si="0"/>
        <v>5</v>
      </c>
      <c r="L11" s="18">
        <f t="shared" si="1"/>
        <v>81</v>
      </c>
      <c r="M11" s="35">
        <v>2</v>
      </c>
      <c r="N11" s="1">
        <v>48</v>
      </c>
      <c r="O11" s="1">
        <v>1</v>
      </c>
      <c r="P11" s="1">
        <v>27</v>
      </c>
      <c r="Q11" s="1">
        <v>1</v>
      </c>
      <c r="R11" s="1">
        <v>16</v>
      </c>
      <c r="S11" s="1">
        <v>1</v>
      </c>
      <c r="T11" s="1">
        <v>26</v>
      </c>
      <c r="U11" s="1">
        <v>2</v>
      </c>
      <c r="V11" s="29">
        <v>38</v>
      </c>
      <c r="W11" s="17">
        <f t="shared" si="2"/>
        <v>7</v>
      </c>
      <c r="X11" s="18">
        <f t="shared" si="3"/>
        <v>155</v>
      </c>
      <c r="Y11" s="35">
        <v>1</v>
      </c>
      <c r="Z11" s="1">
        <v>20</v>
      </c>
      <c r="AA11" s="1">
        <v>1</v>
      </c>
      <c r="AB11" s="29">
        <v>9</v>
      </c>
      <c r="AC11" s="17">
        <f t="shared" si="4"/>
        <v>2</v>
      </c>
      <c r="AD11" s="18">
        <f t="shared" si="5"/>
        <v>29</v>
      </c>
      <c r="AE11" s="34">
        <f t="shared" si="6"/>
        <v>14</v>
      </c>
      <c r="AF11" s="4">
        <v>14</v>
      </c>
      <c r="AG11" s="16">
        <f t="shared" si="7"/>
        <v>265</v>
      </c>
    </row>
    <row r="12" spans="1:33" ht="15.75">
      <c r="A12" s="17">
        <v>5</v>
      </c>
      <c r="B12" s="1" t="s">
        <v>4</v>
      </c>
      <c r="C12" s="1">
        <v>1</v>
      </c>
      <c r="D12" s="1">
        <v>14</v>
      </c>
      <c r="E12" s="1">
        <v>1</v>
      </c>
      <c r="F12" s="1">
        <v>13</v>
      </c>
      <c r="G12" s="1">
        <v>1</v>
      </c>
      <c r="H12" s="1">
        <v>19</v>
      </c>
      <c r="I12" s="1"/>
      <c r="J12" s="29"/>
      <c r="K12" s="17">
        <f t="shared" si="0"/>
        <v>3</v>
      </c>
      <c r="L12" s="18">
        <f t="shared" si="1"/>
        <v>46</v>
      </c>
      <c r="M12" s="35">
        <v>1</v>
      </c>
      <c r="N12" s="1">
        <v>17</v>
      </c>
      <c r="O12" s="1">
        <v>1</v>
      </c>
      <c r="P12" s="1">
        <v>18</v>
      </c>
      <c r="Q12" s="1">
        <v>1</v>
      </c>
      <c r="R12" s="1">
        <v>24</v>
      </c>
      <c r="S12" s="1">
        <v>1</v>
      </c>
      <c r="T12" s="1">
        <v>20</v>
      </c>
      <c r="U12" s="1">
        <v>1</v>
      </c>
      <c r="V12" s="29">
        <v>17</v>
      </c>
      <c r="W12" s="17">
        <f t="shared" si="2"/>
        <v>5</v>
      </c>
      <c r="X12" s="18">
        <f t="shared" si="3"/>
        <v>96</v>
      </c>
      <c r="Y12" s="35">
        <v>1</v>
      </c>
      <c r="Z12" s="1">
        <v>21</v>
      </c>
      <c r="AA12" s="1">
        <v>1</v>
      </c>
      <c r="AB12" s="29">
        <v>14</v>
      </c>
      <c r="AC12" s="17">
        <f t="shared" si="4"/>
        <v>2</v>
      </c>
      <c r="AD12" s="18">
        <f t="shared" si="5"/>
        <v>35</v>
      </c>
      <c r="AE12" s="34">
        <f t="shared" si="6"/>
        <v>10</v>
      </c>
      <c r="AF12" s="4">
        <v>10</v>
      </c>
      <c r="AG12" s="16">
        <f t="shared" si="7"/>
        <v>177</v>
      </c>
    </row>
    <row r="13" spans="1:33" ht="15.75">
      <c r="A13" s="17">
        <v>6</v>
      </c>
      <c r="B13" s="1" t="s">
        <v>24</v>
      </c>
      <c r="C13" s="1">
        <v>1</v>
      </c>
      <c r="D13" s="1">
        <v>17</v>
      </c>
      <c r="E13" s="1">
        <v>1</v>
      </c>
      <c r="F13" s="1">
        <v>10</v>
      </c>
      <c r="G13" s="1">
        <v>1</v>
      </c>
      <c r="H13" s="1">
        <v>8</v>
      </c>
      <c r="I13" s="1"/>
      <c r="J13" s="29"/>
      <c r="K13" s="17">
        <f t="shared" si="0"/>
        <v>3</v>
      </c>
      <c r="L13" s="18">
        <f t="shared" si="1"/>
        <v>35</v>
      </c>
      <c r="M13" s="35">
        <v>1</v>
      </c>
      <c r="N13" s="1">
        <v>9</v>
      </c>
      <c r="O13" s="1">
        <v>1</v>
      </c>
      <c r="P13" s="1">
        <v>8</v>
      </c>
      <c r="Q13" s="1">
        <v>1</v>
      </c>
      <c r="R13" s="1">
        <v>13</v>
      </c>
      <c r="S13" s="1">
        <v>1</v>
      </c>
      <c r="T13" s="1">
        <v>14</v>
      </c>
      <c r="U13" s="1">
        <v>1</v>
      </c>
      <c r="V13" s="29">
        <v>14</v>
      </c>
      <c r="W13" s="17">
        <f t="shared" si="2"/>
        <v>5</v>
      </c>
      <c r="X13" s="18">
        <f t="shared" si="3"/>
        <v>58</v>
      </c>
      <c r="Y13" s="35">
        <v>1</v>
      </c>
      <c r="Z13" s="1">
        <v>8</v>
      </c>
      <c r="AA13" s="1">
        <v>1</v>
      </c>
      <c r="AB13" s="29">
        <v>6</v>
      </c>
      <c r="AC13" s="17">
        <f t="shared" si="4"/>
        <v>2</v>
      </c>
      <c r="AD13" s="18">
        <f t="shared" si="5"/>
        <v>14</v>
      </c>
      <c r="AE13" s="34">
        <f t="shared" si="6"/>
        <v>10</v>
      </c>
      <c r="AF13" s="4">
        <v>9</v>
      </c>
      <c r="AG13" s="16">
        <f t="shared" si="7"/>
        <v>107</v>
      </c>
    </row>
    <row r="14" spans="1:33" ht="15.75">
      <c r="A14" s="17">
        <v>7</v>
      </c>
      <c r="B14" s="1" t="s">
        <v>19</v>
      </c>
      <c r="C14" s="1">
        <v>2</v>
      </c>
      <c r="D14" s="1">
        <v>27</v>
      </c>
      <c r="E14" s="1">
        <v>1</v>
      </c>
      <c r="F14" s="1">
        <v>16</v>
      </c>
      <c r="G14" s="1">
        <v>1</v>
      </c>
      <c r="H14" s="1">
        <v>13</v>
      </c>
      <c r="I14" s="1"/>
      <c r="J14" s="29"/>
      <c r="K14" s="17">
        <f t="shared" si="0"/>
        <v>4</v>
      </c>
      <c r="L14" s="18">
        <f t="shared" si="1"/>
        <v>56</v>
      </c>
      <c r="M14" s="35">
        <v>1</v>
      </c>
      <c r="N14" s="1">
        <v>14</v>
      </c>
      <c r="O14" s="1">
        <v>1</v>
      </c>
      <c r="P14" s="1">
        <v>21</v>
      </c>
      <c r="Q14" s="1">
        <v>1</v>
      </c>
      <c r="R14" s="1">
        <v>10</v>
      </c>
      <c r="S14" s="1">
        <v>1</v>
      </c>
      <c r="T14" s="1">
        <v>5</v>
      </c>
      <c r="U14" s="1">
        <v>1</v>
      </c>
      <c r="V14" s="29">
        <v>20</v>
      </c>
      <c r="W14" s="17">
        <f t="shared" si="2"/>
        <v>5</v>
      </c>
      <c r="X14" s="18">
        <f t="shared" si="3"/>
        <v>70</v>
      </c>
      <c r="Y14" s="35">
        <v>1</v>
      </c>
      <c r="Z14" s="1">
        <v>8</v>
      </c>
      <c r="AA14" s="1">
        <v>1</v>
      </c>
      <c r="AB14" s="29">
        <v>5</v>
      </c>
      <c r="AC14" s="17">
        <f t="shared" si="4"/>
        <v>2</v>
      </c>
      <c r="AD14" s="18">
        <f t="shared" si="5"/>
        <v>13</v>
      </c>
      <c r="AE14" s="34">
        <f t="shared" si="6"/>
        <v>11</v>
      </c>
      <c r="AF14" s="4">
        <v>11</v>
      </c>
      <c r="AG14" s="16">
        <f t="shared" si="7"/>
        <v>139</v>
      </c>
    </row>
    <row r="15" spans="1:33" ht="15.75">
      <c r="A15" s="17">
        <v>8</v>
      </c>
      <c r="B15" s="1" t="s">
        <v>6</v>
      </c>
      <c r="C15" s="1">
        <v>2</v>
      </c>
      <c r="D15" s="1">
        <v>43</v>
      </c>
      <c r="E15" s="1">
        <v>1</v>
      </c>
      <c r="F15" s="1">
        <v>24</v>
      </c>
      <c r="G15" s="1">
        <v>1</v>
      </c>
      <c r="H15" s="1">
        <v>26</v>
      </c>
      <c r="I15" s="1"/>
      <c r="J15" s="29"/>
      <c r="K15" s="17">
        <f t="shared" si="0"/>
        <v>4</v>
      </c>
      <c r="L15" s="18">
        <f t="shared" si="1"/>
        <v>93</v>
      </c>
      <c r="M15" s="35">
        <v>2</v>
      </c>
      <c r="N15" s="1">
        <v>43</v>
      </c>
      <c r="O15" s="1">
        <v>1</v>
      </c>
      <c r="P15" s="1">
        <v>31</v>
      </c>
      <c r="Q15" s="1">
        <v>1</v>
      </c>
      <c r="R15" s="1">
        <v>31</v>
      </c>
      <c r="S15" s="1">
        <v>2</v>
      </c>
      <c r="T15" s="1">
        <v>37</v>
      </c>
      <c r="U15" s="1">
        <v>2</v>
      </c>
      <c r="V15" s="29">
        <v>41</v>
      </c>
      <c r="W15" s="17">
        <f t="shared" si="2"/>
        <v>8</v>
      </c>
      <c r="X15" s="18">
        <f t="shared" si="3"/>
        <v>183</v>
      </c>
      <c r="Y15" s="35">
        <v>1</v>
      </c>
      <c r="Z15" s="1">
        <v>21</v>
      </c>
      <c r="AA15" s="1">
        <v>1</v>
      </c>
      <c r="AB15" s="29">
        <v>12</v>
      </c>
      <c r="AC15" s="17">
        <f t="shared" si="4"/>
        <v>2</v>
      </c>
      <c r="AD15" s="18">
        <f t="shared" si="5"/>
        <v>33</v>
      </c>
      <c r="AE15" s="34">
        <f t="shared" si="6"/>
        <v>14</v>
      </c>
      <c r="AF15" s="4">
        <v>14</v>
      </c>
      <c r="AG15" s="16">
        <f t="shared" si="7"/>
        <v>309</v>
      </c>
    </row>
    <row r="16" spans="1:33" ht="15.75">
      <c r="A16" s="17">
        <v>9</v>
      </c>
      <c r="B16" s="1" t="s">
        <v>7</v>
      </c>
      <c r="C16" s="1">
        <v>2</v>
      </c>
      <c r="D16" s="1">
        <v>31</v>
      </c>
      <c r="E16" s="1">
        <v>1</v>
      </c>
      <c r="F16" s="1">
        <v>26</v>
      </c>
      <c r="G16" s="1">
        <v>1</v>
      </c>
      <c r="H16" s="1">
        <v>29</v>
      </c>
      <c r="I16" s="1"/>
      <c r="J16" s="29"/>
      <c r="K16" s="17">
        <f t="shared" si="0"/>
        <v>4</v>
      </c>
      <c r="L16" s="18">
        <f t="shared" si="1"/>
        <v>86</v>
      </c>
      <c r="M16" s="35">
        <v>2</v>
      </c>
      <c r="N16" s="1">
        <v>37</v>
      </c>
      <c r="O16" s="1">
        <v>1</v>
      </c>
      <c r="P16" s="1">
        <v>23</v>
      </c>
      <c r="Q16" s="1">
        <v>2</v>
      </c>
      <c r="R16" s="1">
        <v>33</v>
      </c>
      <c r="S16" s="1">
        <v>1</v>
      </c>
      <c r="T16" s="1">
        <v>15</v>
      </c>
      <c r="U16" s="1">
        <v>1</v>
      </c>
      <c r="V16" s="29">
        <v>21</v>
      </c>
      <c r="W16" s="17">
        <f t="shared" si="2"/>
        <v>7</v>
      </c>
      <c r="X16" s="18">
        <f t="shared" si="3"/>
        <v>129</v>
      </c>
      <c r="Y16" s="35">
        <v>1</v>
      </c>
      <c r="Z16" s="1">
        <v>17</v>
      </c>
      <c r="AA16" s="1">
        <v>1</v>
      </c>
      <c r="AB16" s="29">
        <v>16</v>
      </c>
      <c r="AC16" s="17">
        <f t="shared" si="4"/>
        <v>2</v>
      </c>
      <c r="AD16" s="18">
        <f t="shared" si="5"/>
        <v>33</v>
      </c>
      <c r="AE16" s="34">
        <f t="shared" si="6"/>
        <v>13</v>
      </c>
      <c r="AF16" s="4">
        <v>13</v>
      </c>
      <c r="AG16" s="16">
        <f t="shared" si="7"/>
        <v>248</v>
      </c>
    </row>
    <row r="17" spans="1:33" ht="15.75">
      <c r="A17" s="17">
        <v>10</v>
      </c>
      <c r="B17" s="1" t="s">
        <v>8</v>
      </c>
      <c r="C17" s="1">
        <v>1</v>
      </c>
      <c r="D17" s="1">
        <v>19</v>
      </c>
      <c r="E17" s="1">
        <v>1</v>
      </c>
      <c r="F17" s="1">
        <v>15</v>
      </c>
      <c r="G17" s="1">
        <v>1</v>
      </c>
      <c r="H17" s="1">
        <v>11</v>
      </c>
      <c r="I17" s="1"/>
      <c r="J17" s="29"/>
      <c r="K17" s="17">
        <f t="shared" si="0"/>
        <v>3</v>
      </c>
      <c r="L17" s="18">
        <f t="shared" si="1"/>
        <v>45</v>
      </c>
      <c r="M17" s="35">
        <v>1</v>
      </c>
      <c r="N17" s="1">
        <v>10</v>
      </c>
      <c r="O17" s="1">
        <v>1</v>
      </c>
      <c r="P17" s="1">
        <v>19</v>
      </c>
      <c r="Q17" s="1">
        <v>1</v>
      </c>
      <c r="R17" s="1">
        <v>16</v>
      </c>
      <c r="S17" s="1">
        <v>1</v>
      </c>
      <c r="T17" s="1">
        <v>12</v>
      </c>
      <c r="U17" s="1">
        <v>1</v>
      </c>
      <c r="V17" s="29">
        <v>9</v>
      </c>
      <c r="W17" s="17">
        <f t="shared" si="2"/>
        <v>5</v>
      </c>
      <c r="X17" s="18">
        <f t="shared" si="3"/>
        <v>66</v>
      </c>
      <c r="Y17" s="35">
        <v>1</v>
      </c>
      <c r="Z17" s="1">
        <v>6</v>
      </c>
      <c r="AA17" s="1"/>
      <c r="AB17" s="29">
        <v>2</v>
      </c>
      <c r="AC17" s="17">
        <f t="shared" si="4"/>
        <v>1</v>
      </c>
      <c r="AD17" s="18">
        <f t="shared" si="5"/>
        <v>8</v>
      </c>
      <c r="AE17" s="34">
        <f t="shared" si="6"/>
        <v>9</v>
      </c>
      <c r="AF17" s="4">
        <v>9</v>
      </c>
      <c r="AG17" s="16">
        <f t="shared" si="7"/>
        <v>119</v>
      </c>
    </row>
    <row r="18" spans="1:33" ht="15.75">
      <c r="A18" s="17">
        <v>11</v>
      </c>
      <c r="B18" s="1" t="s">
        <v>9</v>
      </c>
      <c r="C18" s="1">
        <v>1</v>
      </c>
      <c r="D18" s="1">
        <v>15</v>
      </c>
      <c r="E18" s="1">
        <v>1</v>
      </c>
      <c r="F18" s="1">
        <v>13</v>
      </c>
      <c r="G18" s="1">
        <v>1</v>
      </c>
      <c r="H18" s="1">
        <v>6</v>
      </c>
      <c r="I18" s="1"/>
      <c r="J18" s="29"/>
      <c r="K18" s="17">
        <f t="shared" si="0"/>
        <v>3</v>
      </c>
      <c r="L18" s="18">
        <f t="shared" si="1"/>
        <v>34</v>
      </c>
      <c r="M18" s="35">
        <v>1</v>
      </c>
      <c r="N18" s="1">
        <v>19</v>
      </c>
      <c r="O18" s="1">
        <v>1</v>
      </c>
      <c r="P18" s="1">
        <v>9</v>
      </c>
      <c r="Q18" s="1">
        <v>1</v>
      </c>
      <c r="R18" s="1">
        <v>13</v>
      </c>
      <c r="S18" s="1">
        <v>1</v>
      </c>
      <c r="T18" s="1">
        <v>11</v>
      </c>
      <c r="U18" s="1">
        <v>1</v>
      </c>
      <c r="V18" s="29">
        <v>17</v>
      </c>
      <c r="W18" s="17">
        <f t="shared" si="2"/>
        <v>5</v>
      </c>
      <c r="X18" s="18">
        <f t="shared" si="3"/>
        <v>69</v>
      </c>
      <c r="Y18" s="35">
        <v>1</v>
      </c>
      <c r="Z18" s="1">
        <v>5</v>
      </c>
      <c r="AA18" s="1">
        <v>1</v>
      </c>
      <c r="AB18" s="29">
        <v>10</v>
      </c>
      <c r="AC18" s="17">
        <f t="shared" si="4"/>
        <v>2</v>
      </c>
      <c r="AD18" s="18">
        <f t="shared" si="5"/>
        <v>15</v>
      </c>
      <c r="AE18" s="34">
        <f t="shared" si="6"/>
        <v>10</v>
      </c>
      <c r="AF18" s="4">
        <v>9</v>
      </c>
      <c r="AG18" s="16">
        <f t="shared" si="7"/>
        <v>118</v>
      </c>
    </row>
    <row r="19" spans="1:33" ht="15.75">
      <c r="A19" s="17">
        <v>12</v>
      </c>
      <c r="B19" s="1" t="s">
        <v>11</v>
      </c>
      <c r="C19" s="1">
        <v>3</v>
      </c>
      <c r="D19" s="1">
        <v>67</v>
      </c>
      <c r="E19" s="1">
        <v>3</v>
      </c>
      <c r="F19" s="1">
        <v>69</v>
      </c>
      <c r="G19" s="1">
        <v>2</v>
      </c>
      <c r="H19" s="1">
        <v>46</v>
      </c>
      <c r="I19" s="1"/>
      <c r="J19" s="29"/>
      <c r="K19" s="17">
        <f t="shared" si="0"/>
        <v>8</v>
      </c>
      <c r="L19" s="18">
        <f t="shared" si="1"/>
        <v>182</v>
      </c>
      <c r="M19" s="35">
        <v>2</v>
      </c>
      <c r="N19" s="1">
        <v>60</v>
      </c>
      <c r="O19" s="1">
        <v>3</v>
      </c>
      <c r="P19" s="1">
        <v>74</v>
      </c>
      <c r="Q19" s="1">
        <v>2</v>
      </c>
      <c r="R19" s="1">
        <v>63</v>
      </c>
      <c r="S19" s="1">
        <v>2</v>
      </c>
      <c r="T19" s="1">
        <v>55</v>
      </c>
      <c r="U19" s="1">
        <v>3</v>
      </c>
      <c r="V19" s="29">
        <v>69</v>
      </c>
      <c r="W19" s="17">
        <f t="shared" si="2"/>
        <v>12</v>
      </c>
      <c r="X19" s="18">
        <f t="shared" si="3"/>
        <v>321</v>
      </c>
      <c r="Y19" s="35">
        <v>3</v>
      </c>
      <c r="Z19" s="1">
        <v>78</v>
      </c>
      <c r="AA19" s="1">
        <v>2</v>
      </c>
      <c r="AB19" s="29">
        <v>53</v>
      </c>
      <c r="AC19" s="17">
        <f t="shared" si="4"/>
        <v>5</v>
      </c>
      <c r="AD19" s="18">
        <f t="shared" si="5"/>
        <v>131</v>
      </c>
      <c r="AE19" s="34">
        <f t="shared" si="6"/>
        <v>25</v>
      </c>
      <c r="AF19" s="4">
        <v>25</v>
      </c>
      <c r="AG19" s="16">
        <f t="shared" si="7"/>
        <v>634</v>
      </c>
    </row>
    <row r="20" spans="1:33" ht="15.75">
      <c r="A20" s="17">
        <v>13</v>
      </c>
      <c r="B20" s="1" t="s">
        <v>22</v>
      </c>
      <c r="C20" s="1">
        <v>2</v>
      </c>
      <c r="D20" s="1">
        <v>43</v>
      </c>
      <c r="E20" s="1">
        <v>2</v>
      </c>
      <c r="F20" s="1">
        <v>30</v>
      </c>
      <c r="G20" s="1">
        <v>1</v>
      </c>
      <c r="H20" s="1">
        <v>19</v>
      </c>
      <c r="I20" s="1"/>
      <c r="J20" s="29"/>
      <c r="K20" s="17">
        <f t="shared" si="0"/>
        <v>5</v>
      </c>
      <c r="L20" s="18">
        <f t="shared" si="1"/>
        <v>92</v>
      </c>
      <c r="M20" s="35">
        <v>1</v>
      </c>
      <c r="N20" s="1">
        <v>23</v>
      </c>
      <c r="O20" s="1">
        <v>2</v>
      </c>
      <c r="P20" s="1">
        <v>33</v>
      </c>
      <c r="Q20" s="1">
        <v>1</v>
      </c>
      <c r="R20" s="1">
        <v>27</v>
      </c>
      <c r="S20" s="1">
        <v>1</v>
      </c>
      <c r="T20" s="1">
        <v>26</v>
      </c>
      <c r="U20" s="1">
        <v>1</v>
      </c>
      <c r="V20" s="29">
        <v>26</v>
      </c>
      <c r="W20" s="17">
        <f t="shared" si="2"/>
        <v>6</v>
      </c>
      <c r="X20" s="18">
        <f t="shared" si="3"/>
        <v>135</v>
      </c>
      <c r="Y20" s="35">
        <v>1</v>
      </c>
      <c r="Z20" s="1">
        <v>15</v>
      </c>
      <c r="AA20" s="1">
        <v>1</v>
      </c>
      <c r="AB20" s="29">
        <v>19</v>
      </c>
      <c r="AC20" s="17">
        <f t="shared" si="4"/>
        <v>2</v>
      </c>
      <c r="AD20" s="18">
        <f t="shared" si="5"/>
        <v>34</v>
      </c>
      <c r="AE20" s="34">
        <f t="shared" si="6"/>
        <v>13</v>
      </c>
      <c r="AF20" s="4">
        <v>13</v>
      </c>
      <c r="AG20" s="16">
        <f t="shared" si="7"/>
        <v>261</v>
      </c>
    </row>
    <row r="21" spans="1:33" ht="15.75">
      <c r="A21" s="17">
        <v>14</v>
      </c>
      <c r="B21" s="1" t="s">
        <v>21</v>
      </c>
      <c r="C21" s="1">
        <v>1</v>
      </c>
      <c r="D21" s="1">
        <v>17</v>
      </c>
      <c r="E21" s="1">
        <v>1</v>
      </c>
      <c r="F21" s="1">
        <v>13</v>
      </c>
      <c r="G21" s="1">
        <v>1</v>
      </c>
      <c r="H21" s="1">
        <v>17</v>
      </c>
      <c r="I21" s="1"/>
      <c r="J21" s="29"/>
      <c r="K21" s="17">
        <f t="shared" si="0"/>
        <v>3</v>
      </c>
      <c r="L21" s="18">
        <f t="shared" si="1"/>
        <v>47</v>
      </c>
      <c r="M21" s="35">
        <v>1</v>
      </c>
      <c r="N21" s="1">
        <v>14</v>
      </c>
      <c r="O21" s="1">
        <v>1</v>
      </c>
      <c r="P21" s="1">
        <v>11</v>
      </c>
      <c r="Q21" s="1">
        <v>1</v>
      </c>
      <c r="R21" s="1">
        <v>16</v>
      </c>
      <c r="S21" s="1">
        <v>1</v>
      </c>
      <c r="T21" s="1">
        <v>11</v>
      </c>
      <c r="U21" s="1">
        <v>1</v>
      </c>
      <c r="V21" s="29">
        <v>10</v>
      </c>
      <c r="W21" s="17">
        <f t="shared" si="2"/>
        <v>5</v>
      </c>
      <c r="X21" s="18">
        <f t="shared" si="3"/>
        <v>62</v>
      </c>
      <c r="Y21" s="35">
        <v>1</v>
      </c>
      <c r="Z21" s="1">
        <v>10</v>
      </c>
      <c r="AA21" s="1">
        <v>1</v>
      </c>
      <c r="AB21" s="29">
        <v>6</v>
      </c>
      <c r="AC21" s="17">
        <f t="shared" si="4"/>
        <v>2</v>
      </c>
      <c r="AD21" s="18">
        <f t="shared" si="5"/>
        <v>16</v>
      </c>
      <c r="AE21" s="34">
        <f t="shared" si="6"/>
        <v>10</v>
      </c>
      <c r="AF21" s="4">
        <v>10</v>
      </c>
      <c r="AG21" s="16">
        <f t="shared" si="7"/>
        <v>125</v>
      </c>
    </row>
    <row r="22" spans="1:33" ht="15.75">
      <c r="A22" s="17">
        <v>15</v>
      </c>
      <c r="B22" s="1" t="s">
        <v>12</v>
      </c>
      <c r="C22" s="1">
        <v>1</v>
      </c>
      <c r="D22" s="1">
        <v>19</v>
      </c>
      <c r="E22" s="1">
        <v>1</v>
      </c>
      <c r="F22" s="1">
        <v>8</v>
      </c>
      <c r="G22" s="1">
        <v>1</v>
      </c>
      <c r="H22" s="1">
        <v>11</v>
      </c>
      <c r="I22" s="1"/>
      <c r="J22" s="29"/>
      <c r="K22" s="17">
        <f t="shared" si="0"/>
        <v>3</v>
      </c>
      <c r="L22" s="18">
        <f t="shared" si="1"/>
        <v>38</v>
      </c>
      <c r="M22" s="35">
        <v>1</v>
      </c>
      <c r="N22" s="1">
        <v>15</v>
      </c>
      <c r="O22" s="1">
        <v>1</v>
      </c>
      <c r="P22" s="1">
        <v>11</v>
      </c>
      <c r="Q22" s="1">
        <v>1</v>
      </c>
      <c r="R22" s="1">
        <v>11</v>
      </c>
      <c r="S22" s="1">
        <v>1</v>
      </c>
      <c r="T22" s="1">
        <v>15</v>
      </c>
      <c r="U22" s="1">
        <v>1</v>
      </c>
      <c r="V22" s="29">
        <v>16</v>
      </c>
      <c r="W22" s="17">
        <f t="shared" si="2"/>
        <v>5</v>
      </c>
      <c r="X22" s="18">
        <f t="shared" si="3"/>
        <v>68</v>
      </c>
      <c r="Y22" s="35">
        <v>1</v>
      </c>
      <c r="Z22" s="1">
        <v>13</v>
      </c>
      <c r="AA22" s="1">
        <v>1</v>
      </c>
      <c r="AB22" s="29">
        <v>10</v>
      </c>
      <c r="AC22" s="17">
        <f t="shared" si="4"/>
        <v>2</v>
      </c>
      <c r="AD22" s="18">
        <f t="shared" si="5"/>
        <v>23</v>
      </c>
      <c r="AE22" s="34">
        <f t="shared" si="6"/>
        <v>10</v>
      </c>
      <c r="AF22" s="4">
        <v>9</v>
      </c>
      <c r="AG22" s="16">
        <f t="shared" si="7"/>
        <v>129</v>
      </c>
    </row>
    <row r="23" spans="1:33" ht="15.75">
      <c r="A23" s="17">
        <v>16</v>
      </c>
      <c r="B23" s="1" t="s">
        <v>14</v>
      </c>
      <c r="C23" s="1">
        <v>1</v>
      </c>
      <c r="D23" s="1">
        <v>14</v>
      </c>
      <c r="E23" s="1">
        <v>1</v>
      </c>
      <c r="F23" s="1">
        <v>13</v>
      </c>
      <c r="G23" s="1">
        <v>1</v>
      </c>
      <c r="H23" s="1">
        <v>12</v>
      </c>
      <c r="I23" s="1"/>
      <c r="J23" s="29"/>
      <c r="K23" s="17">
        <f t="shared" si="0"/>
        <v>3</v>
      </c>
      <c r="L23" s="18">
        <f t="shared" si="1"/>
        <v>39</v>
      </c>
      <c r="M23" s="35">
        <v>1</v>
      </c>
      <c r="N23" s="1">
        <v>7</v>
      </c>
      <c r="O23" s="1">
        <v>1</v>
      </c>
      <c r="P23" s="1">
        <v>11</v>
      </c>
      <c r="Q23" s="1">
        <v>1</v>
      </c>
      <c r="R23" s="1">
        <v>13</v>
      </c>
      <c r="S23" s="1">
        <v>1</v>
      </c>
      <c r="T23" s="1">
        <v>21</v>
      </c>
      <c r="U23" s="1">
        <v>1</v>
      </c>
      <c r="V23" s="29">
        <v>17</v>
      </c>
      <c r="W23" s="17">
        <f t="shared" si="2"/>
        <v>5</v>
      </c>
      <c r="X23" s="18">
        <f t="shared" si="3"/>
        <v>69</v>
      </c>
      <c r="Y23" s="35">
        <v>1</v>
      </c>
      <c r="Z23" s="1">
        <v>6</v>
      </c>
      <c r="AA23" s="1">
        <v>1</v>
      </c>
      <c r="AB23" s="29">
        <v>12</v>
      </c>
      <c r="AC23" s="17">
        <f t="shared" si="4"/>
        <v>2</v>
      </c>
      <c r="AD23" s="18">
        <f t="shared" si="5"/>
        <v>18</v>
      </c>
      <c r="AE23" s="34">
        <f t="shared" si="6"/>
        <v>10</v>
      </c>
      <c r="AF23" s="4">
        <v>10</v>
      </c>
      <c r="AG23" s="16">
        <f t="shared" si="7"/>
        <v>126</v>
      </c>
    </row>
    <row r="24" spans="1:33" ht="15.75">
      <c r="A24" s="17">
        <v>17</v>
      </c>
      <c r="B24" s="1" t="s">
        <v>20</v>
      </c>
      <c r="C24" s="1">
        <v>1</v>
      </c>
      <c r="D24" s="1">
        <v>14</v>
      </c>
      <c r="E24" s="1">
        <v>1</v>
      </c>
      <c r="F24" s="1">
        <v>8</v>
      </c>
      <c r="G24" s="1">
        <v>1</v>
      </c>
      <c r="H24" s="1">
        <v>9</v>
      </c>
      <c r="I24" s="1"/>
      <c r="J24" s="29"/>
      <c r="K24" s="17">
        <f t="shared" si="0"/>
        <v>3</v>
      </c>
      <c r="L24" s="18">
        <f t="shared" si="1"/>
        <v>31</v>
      </c>
      <c r="M24" s="35">
        <v>1</v>
      </c>
      <c r="N24" s="1">
        <v>5</v>
      </c>
      <c r="O24" s="1">
        <v>1</v>
      </c>
      <c r="P24" s="1">
        <v>10</v>
      </c>
      <c r="Q24" s="1">
        <v>1</v>
      </c>
      <c r="R24" s="1">
        <v>6</v>
      </c>
      <c r="S24" s="1">
        <v>1</v>
      </c>
      <c r="T24" s="1">
        <v>9</v>
      </c>
      <c r="U24" s="1">
        <v>1</v>
      </c>
      <c r="V24" s="29">
        <v>12</v>
      </c>
      <c r="W24" s="17">
        <f t="shared" si="2"/>
        <v>5</v>
      </c>
      <c r="X24" s="18">
        <f t="shared" si="3"/>
        <v>42</v>
      </c>
      <c r="Y24" s="35">
        <v>2</v>
      </c>
      <c r="Z24" s="1">
        <v>13</v>
      </c>
      <c r="AA24" s="1">
        <v>2</v>
      </c>
      <c r="AB24" s="29">
        <v>17</v>
      </c>
      <c r="AC24" s="17">
        <f t="shared" si="4"/>
        <v>4</v>
      </c>
      <c r="AD24" s="18">
        <f t="shared" si="5"/>
        <v>30</v>
      </c>
      <c r="AE24" s="34">
        <f t="shared" si="6"/>
        <v>12</v>
      </c>
      <c r="AF24" s="4">
        <v>11</v>
      </c>
      <c r="AG24" s="16">
        <f t="shared" si="7"/>
        <v>103</v>
      </c>
    </row>
    <row r="25" spans="1:33" ht="15.75">
      <c r="A25" s="17">
        <v>18</v>
      </c>
      <c r="B25" s="1" t="s">
        <v>13</v>
      </c>
      <c r="C25" s="1">
        <v>2</v>
      </c>
      <c r="D25" s="1">
        <v>38</v>
      </c>
      <c r="E25" s="1">
        <v>1</v>
      </c>
      <c r="F25" s="1">
        <v>16</v>
      </c>
      <c r="G25" s="1">
        <v>1</v>
      </c>
      <c r="H25" s="1">
        <v>27</v>
      </c>
      <c r="I25" s="1"/>
      <c r="J25" s="29"/>
      <c r="K25" s="17">
        <f t="shared" si="0"/>
        <v>4</v>
      </c>
      <c r="L25" s="18">
        <f t="shared" si="1"/>
        <v>81</v>
      </c>
      <c r="M25" s="35">
        <v>1</v>
      </c>
      <c r="N25" s="1">
        <v>23</v>
      </c>
      <c r="O25" s="1">
        <v>1</v>
      </c>
      <c r="P25" s="1">
        <v>13</v>
      </c>
      <c r="Q25" s="1">
        <v>2</v>
      </c>
      <c r="R25" s="1">
        <v>34</v>
      </c>
      <c r="S25" s="1">
        <v>1</v>
      </c>
      <c r="T25" s="1">
        <v>28</v>
      </c>
      <c r="U25" s="1">
        <v>1</v>
      </c>
      <c r="V25" s="29">
        <v>26</v>
      </c>
      <c r="W25" s="17">
        <f t="shared" si="2"/>
        <v>6</v>
      </c>
      <c r="X25" s="18">
        <f t="shared" si="3"/>
        <v>124</v>
      </c>
      <c r="Y25" s="35">
        <v>1</v>
      </c>
      <c r="Z25" s="1">
        <v>19</v>
      </c>
      <c r="AA25" s="1">
        <v>1</v>
      </c>
      <c r="AB25" s="29">
        <v>16</v>
      </c>
      <c r="AC25" s="17">
        <f t="shared" si="4"/>
        <v>2</v>
      </c>
      <c r="AD25" s="18">
        <f t="shared" si="5"/>
        <v>35</v>
      </c>
      <c r="AE25" s="34">
        <f t="shared" si="6"/>
        <v>12</v>
      </c>
      <c r="AF25" s="4">
        <v>12</v>
      </c>
      <c r="AG25" s="16">
        <f t="shared" si="7"/>
        <v>240</v>
      </c>
    </row>
    <row r="26" spans="1:33" ht="15.75">
      <c r="A26" s="17">
        <v>19</v>
      </c>
      <c r="B26" s="1" t="s">
        <v>10</v>
      </c>
      <c r="C26" s="1">
        <v>2</v>
      </c>
      <c r="D26" s="1">
        <v>38</v>
      </c>
      <c r="E26" s="1">
        <v>2</v>
      </c>
      <c r="F26" s="1">
        <v>30</v>
      </c>
      <c r="G26" s="1">
        <v>1</v>
      </c>
      <c r="H26" s="1">
        <v>27</v>
      </c>
      <c r="I26" s="1"/>
      <c r="J26" s="29"/>
      <c r="K26" s="17">
        <f t="shared" si="0"/>
        <v>5</v>
      </c>
      <c r="L26" s="18">
        <f t="shared" si="1"/>
        <v>95</v>
      </c>
      <c r="M26" s="35">
        <v>2</v>
      </c>
      <c r="N26" s="1">
        <v>40</v>
      </c>
      <c r="O26" s="1">
        <v>1</v>
      </c>
      <c r="P26" s="1">
        <v>23</v>
      </c>
      <c r="Q26" s="1">
        <v>1</v>
      </c>
      <c r="R26" s="1">
        <v>17</v>
      </c>
      <c r="S26" s="1">
        <v>1</v>
      </c>
      <c r="T26" s="1">
        <v>29</v>
      </c>
      <c r="U26" s="1">
        <v>1</v>
      </c>
      <c r="V26" s="29">
        <v>18</v>
      </c>
      <c r="W26" s="17">
        <f t="shared" si="2"/>
        <v>6</v>
      </c>
      <c r="X26" s="18">
        <f t="shared" si="3"/>
        <v>127</v>
      </c>
      <c r="Y26" s="35">
        <v>1</v>
      </c>
      <c r="Z26" s="1">
        <v>13</v>
      </c>
      <c r="AA26" s="1">
        <v>1</v>
      </c>
      <c r="AB26" s="29">
        <v>14</v>
      </c>
      <c r="AC26" s="17">
        <f t="shared" si="4"/>
        <v>2</v>
      </c>
      <c r="AD26" s="18">
        <f t="shared" si="5"/>
        <v>27</v>
      </c>
      <c r="AE26" s="34">
        <f t="shared" si="6"/>
        <v>13</v>
      </c>
      <c r="AF26" s="4">
        <v>13</v>
      </c>
      <c r="AG26" s="16">
        <f t="shared" si="7"/>
        <v>249</v>
      </c>
    </row>
    <row r="27" spans="1:33" ht="15.75">
      <c r="A27" s="17">
        <v>20</v>
      </c>
      <c r="B27" s="1" t="s">
        <v>26</v>
      </c>
      <c r="C27" s="1">
        <v>2</v>
      </c>
      <c r="D27" s="1">
        <v>38</v>
      </c>
      <c r="E27" s="1">
        <v>1</v>
      </c>
      <c r="F27" s="1">
        <v>20</v>
      </c>
      <c r="G27" s="1">
        <v>1</v>
      </c>
      <c r="H27" s="1">
        <v>13</v>
      </c>
      <c r="I27" s="1"/>
      <c r="J27" s="29"/>
      <c r="K27" s="17">
        <f t="shared" si="0"/>
        <v>4</v>
      </c>
      <c r="L27" s="18">
        <f t="shared" si="1"/>
        <v>71</v>
      </c>
      <c r="M27" s="35">
        <v>1</v>
      </c>
      <c r="N27" s="1">
        <v>21</v>
      </c>
      <c r="O27" s="1">
        <v>2</v>
      </c>
      <c r="P27" s="1">
        <v>43</v>
      </c>
      <c r="Q27" s="1">
        <v>1</v>
      </c>
      <c r="R27" s="1">
        <v>18</v>
      </c>
      <c r="S27" s="1">
        <v>2</v>
      </c>
      <c r="T27" s="1">
        <v>31</v>
      </c>
      <c r="U27" s="1">
        <v>1</v>
      </c>
      <c r="V27" s="29">
        <v>18</v>
      </c>
      <c r="W27" s="17">
        <f t="shared" si="2"/>
        <v>7</v>
      </c>
      <c r="X27" s="18">
        <f t="shared" si="3"/>
        <v>131</v>
      </c>
      <c r="Y27" s="35">
        <v>1</v>
      </c>
      <c r="Z27" s="1">
        <v>12</v>
      </c>
      <c r="AA27" s="1">
        <v>1</v>
      </c>
      <c r="AB27" s="29">
        <v>13</v>
      </c>
      <c r="AC27" s="17">
        <f t="shared" si="4"/>
        <v>2</v>
      </c>
      <c r="AD27" s="18">
        <f t="shared" si="5"/>
        <v>25</v>
      </c>
      <c r="AE27" s="34">
        <f t="shared" si="6"/>
        <v>13</v>
      </c>
      <c r="AF27" s="4">
        <v>13</v>
      </c>
      <c r="AG27" s="16">
        <f t="shared" si="7"/>
        <v>227</v>
      </c>
    </row>
    <row r="28" spans="1:33" ht="15.75">
      <c r="A28" s="17">
        <v>21</v>
      </c>
      <c r="B28" s="1" t="s">
        <v>15</v>
      </c>
      <c r="C28" s="1">
        <v>2</v>
      </c>
      <c r="D28" s="1">
        <v>36</v>
      </c>
      <c r="E28" s="1">
        <v>2</v>
      </c>
      <c r="F28" s="1">
        <v>35</v>
      </c>
      <c r="G28" s="1">
        <v>1</v>
      </c>
      <c r="H28" s="1">
        <v>21</v>
      </c>
      <c r="I28" s="1"/>
      <c r="J28" s="29"/>
      <c r="K28" s="17">
        <f t="shared" si="0"/>
        <v>5</v>
      </c>
      <c r="L28" s="18">
        <f t="shared" si="1"/>
        <v>92</v>
      </c>
      <c r="M28" s="35">
        <v>2</v>
      </c>
      <c r="N28" s="1">
        <v>61</v>
      </c>
      <c r="O28" s="1">
        <v>1</v>
      </c>
      <c r="P28" s="1">
        <v>28</v>
      </c>
      <c r="Q28" s="1">
        <v>2</v>
      </c>
      <c r="R28" s="1">
        <v>34</v>
      </c>
      <c r="S28" s="1">
        <v>2</v>
      </c>
      <c r="T28" s="1">
        <v>43</v>
      </c>
      <c r="U28" s="1">
        <v>1</v>
      </c>
      <c r="V28" s="29">
        <v>27</v>
      </c>
      <c r="W28" s="17">
        <f t="shared" si="2"/>
        <v>8</v>
      </c>
      <c r="X28" s="18">
        <f t="shared" si="3"/>
        <v>193</v>
      </c>
      <c r="Y28" s="35">
        <v>1</v>
      </c>
      <c r="Z28" s="1">
        <v>21</v>
      </c>
      <c r="AA28" s="1">
        <v>1</v>
      </c>
      <c r="AB28" s="29">
        <v>21</v>
      </c>
      <c r="AC28" s="17">
        <f t="shared" si="4"/>
        <v>2</v>
      </c>
      <c r="AD28" s="18">
        <f t="shared" si="5"/>
        <v>42</v>
      </c>
      <c r="AE28" s="34">
        <f t="shared" si="6"/>
        <v>15</v>
      </c>
      <c r="AF28" s="4">
        <v>15</v>
      </c>
      <c r="AG28" s="16">
        <f t="shared" si="7"/>
        <v>327</v>
      </c>
    </row>
    <row r="29" spans="1:33" ht="15.75">
      <c r="A29" s="17">
        <v>22</v>
      </c>
      <c r="B29" s="1" t="s">
        <v>16</v>
      </c>
      <c r="C29" s="1">
        <v>1</v>
      </c>
      <c r="D29" s="1">
        <v>17</v>
      </c>
      <c r="E29" s="1">
        <v>1</v>
      </c>
      <c r="F29" s="1">
        <v>12</v>
      </c>
      <c r="G29" s="1">
        <v>1</v>
      </c>
      <c r="H29" s="1">
        <v>6</v>
      </c>
      <c r="I29" s="1"/>
      <c r="J29" s="29"/>
      <c r="K29" s="17">
        <f t="shared" si="0"/>
        <v>3</v>
      </c>
      <c r="L29" s="18">
        <f t="shared" si="1"/>
        <v>35</v>
      </c>
      <c r="M29" s="35">
        <v>1</v>
      </c>
      <c r="N29" s="1">
        <v>18</v>
      </c>
      <c r="O29" s="1">
        <v>2</v>
      </c>
      <c r="P29" s="1">
        <v>45</v>
      </c>
      <c r="Q29" s="1">
        <v>1</v>
      </c>
      <c r="R29" s="1">
        <v>19</v>
      </c>
      <c r="S29" s="1">
        <v>1</v>
      </c>
      <c r="T29" s="1">
        <v>29</v>
      </c>
      <c r="U29" s="1">
        <v>1</v>
      </c>
      <c r="V29" s="29">
        <v>31</v>
      </c>
      <c r="W29" s="17">
        <f t="shared" si="2"/>
        <v>6</v>
      </c>
      <c r="X29" s="18">
        <f t="shared" si="3"/>
        <v>142</v>
      </c>
      <c r="Y29" s="35">
        <v>1</v>
      </c>
      <c r="Z29" s="1">
        <v>18</v>
      </c>
      <c r="AA29" s="1">
        <v>1</v>
      </c>
      <c r="AB29" s="29">
        <v>7</v>
      </c>
      <c r="AC29" s="17">
        <f t="shared" si="4"/>
        <v>2</v>
      </c>
      <c r="AD29" s="18">
        <f t="shared" si="5"/>
        <v>25</v>
      </c>
      <c r="AE29" s="34">
        <f t="shared" si="6"/>
        <v>11</v>
      </c>
      <c r="AF29" s="4">
        <v>11</v>
      </c>
      <c r="AG29" s="16">
        <f t="shared" si="7"/>
        <v>202</v>
      </c>
    </row>
    <row r="30" spans="1:33" ht="15.75">
      <c r="A30" s="17">
        <v>23</v>
      </c>
      <c r="B30" s="1" t="s">
        <v>60</v>
      </c>
      <c r="C30" s="1">
        <v>1</v>
      </c>
      <c r="D30" s="1">
        <v>9</v>
      </c>
      <c r="E30" s="1">
        <v>1</v>
      </c>
      <c r="F30" s="1">
        <v>18</v>
      </c>
      <c r="G30" s="1">
        <v>1</v>
      </c>
      <c r="H30" s="1">
        <v>7</v>
      </c>
      <c r="I30" s="1"/>
      <c r="J30" s="29"/>
      <c r="K30" s="17">
        <f t="shared" si="0"/>
        <v>3</v>
      </c>
      <c r="L30" s="18">
        <f t="shared" si="1"/>
        <v>34</v>
      </c>
      <c r="M30" s="35">
        <v>1</v>
      </c>
      <c r="N30" s="1">
        <v>9</v>
      </c>
      <c r="O30" s="1">
        <v>1</v>
      </c>
      <c r="P30" s="1">
        <v>9</v>
      </c>
      <c r="Q30" s="1">
        <v>1</v>
      </c>
      <c r="R30" s="1">
        <v>13</v>
      </c>
      <c r="S30" s="1">
        <v>1</v>
      </c>
      <c r="T30" s="1">
        <v>13</v>
      </c>
      <c r="U30" s="1">
        <v>1</v>
      </c>
      <c r="V30" s="29">
        <v>11</v>
      </c>
      <c r="W30" s="17">
        <f t="shared" si="2"/>
        <v>5</v>
      </c>
      <c r="X30" s="18">
        <f t="shared" si="3"/>
        <v>55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8</v>
      </c>
      <c r="AF30" s="4">
        <v>7</v>
      </c>
      <c r="AG30" s="16">
        <f t="shared" si="7"/>
        <v>89</v>
      </c>
    </row>
    <row r="31" spans="1:33" ht="15.75">
      <c r="A31" s="17">
        <v>24</v>
      </c>
      <c r="B31" s="1" t="s">
        <v>61</v>
      </c>
      <c r="C31" s="1">
        <v>1</v>
      </c>
      <c r="D31" s="1">
        <v>10</v>
      </c>
      <c r="E31" s="1">
        <v>1</v>
      </c>
      <c r="F31" s="1">
        <v>6</v>
      </c>
      <c r="G31" s="1">
        <v>1</v>
      </c>
      <c r="H31" s="1">
        <v>10</v>
      </c>
      <c r="I31" s="1"/>
      <c r="J31" s="29"/>
      <c r="K31" s="17">
        <f t="shared" si="0"/>
        <v>3</v>
      </c>
      <c r="L31" s="18">
        <f t="shared" si="1"/>
        <v>26</v>
      </c>
      <c r="M31" s="35">
        <v>1</v>
      </c>
      <c r="N31" s="1">
        <v>18</v>
      </c>
      <c r="O31" s="1">
        <v>1</v>
      </c>
      <c r="P31" s="1">
        <v>12</v>
      </c>
      <c r="Q31" s="1">
        <v>1</v>
      </c>
      <c r="R31" s="1">
        <v>11</v>
      </c>
      <c r="S31" s="1">
        <v>1</v>
      </c>
      <c r="T31" s="1">
        <v>6</v>
      </c>
      <c r="U31" s="1">
        <v>1</v>
      </c>
      <c r="V31" s="29">
        <v>12</v>
      </c>
      <c r="W31" s="17">
        <f t="shared" si="2"/>
        <v>5</v>
      </c>
      <c r="X31" s="18">
        <f t="shared" si="3"/>
        <v>59</v>
      </c>
      <c r="Y31" s="35"/>
      <c r="Z31" s="1"/>
      <c r="AA31" s="1"/>
      <c r="AB31" s="29"/>
      <c r="AC31" s="17">
        <f>Y31+AA31</f>
        <v>0</v>
      </c>
      <c r="AD31" s="18">
        <f aca="true" t="shared" si="8" ref="AD31:AD44">Z31+AB31</f>
        <v>0</v>
      </c>
      <c r="AE31" s="34">
        <f t="shared" si="6"/>
        <v>8</v>
      </c>
      <c r="AF31" s="4">
        <v>7</v>
      </c>
      <c r="AG31" s="16">
        <f t="shared" si="7"/>
        <v>85</v>
      </c>
    </row>
    <row r="32" spans="1:33" ht="15.75">
      <c r="A32" s="17">
        <v>25</v>
      </c>
      <c r="B32" s="1" t="s">
        <v>17</v>
      </c>
      <c r="C32" s="1">
        <v>2</v>
      </c>
      <c r="D32" s="1">
        <v>21</v>
      </c>
      <c r="E32" s="1">
        <v>1</v>
      </c>
      <c r="F32" s="1">
        <v>8</v>
      </c>
      <c r="G32" s="1">
        <v>1</v>
      </c>
      <c r="H32" s="1">
        <v>7</v>
      </c>
      <c r="I32" s="1"/>
      <c r="J32" s="29"/>
      <c r="K32" s="17">
        <f t="shared" si="0"/>
        <v>4</v>
      </c>
      <c r="L32" s="18">
        <f t="shared" si="1"/>
        <v>36</v>
      </c>
      <c r="M32" s="35">
        <v>1</v>
      </c>
      <c r="N32" s="1">
        <v>5</v>
      </c>
      <c r="O32" s="1">
        <v>1</v>
      </c>
      <c r="P32" s="1">
        <v>9</v>
      </c>
      <c r="Q32" s="1">
        <v>1</v>
      </c>
      <c r="R32" s="1">
        <v>9</v>
      </c>
      <c r="S32" s="1">
        <v>1</v>
      </c>
      <c r="T32" s="1">
        <v>8</v>
      </c>
      <c r="U32" s="1">
        <v>1</v>
      </c>
      <c r="V32" s="29">
        <v>5</v>
      </c>
      <c r="W32" s="17">
        <f t="shared" si="2"/>
        <v>5</v>
      </c>
      <c r="X32" s="18">
        <f t="shared" si="3"/>
        <v>36</v>
      </c>
      <c r="Y32" s="35"/>
      <c r="Z32" s="1"/>
      <c r="AA32" s="1"/>
      <c r="AB32" s="29"/>
      <c r="AC32" s="17">
        <f aca="true" t="shared" si="9" ref="AC32:AC44">Y32+AA32</f>
        <v>0</v>
      </c>
      <c r="AD32" s="18">
        <f t="shared" si="8"/>
        <v>0</v>
      </c>
      <c r="AE32" s="34">
        <f t="shared" si="6"/>
        <v>9</v>
      </c>
      <c r="AF32" s="4">
        <v>8</v>
      </c>
      <c r="AG32" s="16">
        <f t="shared" si="7"/>
        <v>72</v>
      </c>
    </row>
    <row r="33" spans="1:33" ht="15.75">
      <c r="A33" s="17">
        <v>26</v>
      </c>
      <c r="B33" s="1" t="s">
        <v>55</v>
      </c>
      <c r="C33" s="1">
        <v>1</v>
      </c>
      <c r="D33" s="1">
        <v>10</v>
      </c>
      <c r="E33" s="1">
        <v>1</v>
      </c>
      <c r="F33" s="1">
        <v>5</v>
      </c>
      <c r="G33" s="1">
        <v>1</v>
      </c>
      <c r="H33" s="1">
        <v>6</v>
      </c>
      <c r="I33" s="1"/>
      <c r="J33" s="29"/>
      <c r="K33" s="17">
        <f t="shared" si="0"/>
        <v>3</v>
      </c>
      <c r="L33" s="18">
        <f t="shared" si="1"/>
        <v>21</v>
      </c>
      <c r="M33" s="35">
        <v>1</v>
      </c>
      <c r="N33" s="1">
        <v>5</v>
      </c>
      <c r="O33" s="1">
        <v>1</v>
      </c>
      <c r="P33" s="1">
        <v>7</v>
      </c>
      <c r="Q33" s="1">
        <v>1</v>
      </c>
      <c r="R33" s="1">
        <v>5</v>
      </c>
      <c r="S33" s="1"/>
      <c r="T33" s="1">
        <v>4</v>
      </c>
      <c r="U33" s="1"/>
      <c r="V33" s="29">
        <v>3</v>
      </c>
      <c r="W33" s="17">
        <f t="shared" si="2"/>
        <v>3</v>
      </c>
      <c r="X33" s="18">
        <f t="shared" si="3"/>
        <v>24</v>
      </c>
      <c r="Y33" s="35"/>
      <c r="Z33" s="1"/>
      <c r="AA33" s="1"/>
      <c r="AB33" s="29"/>
      <c r="AC33" s="17">
        <f t="shared" si="9"/>
        <v>0</v>
      </c>
      <c r="AD33" s="18">
        <f t="shared" si="8"/>
        <v>0</v>
      </c>
      <c r="AE33" s="34">
        <f t="shared" si="6"/>
        <v>6</v>
      </c>
      <c r="AF33" s="4">
        <v>5</v>
      </c>
      <c r="AG33" s="16">
        <f t="shared" si="7"/>
        <v>45</v>
      </c>
    </row>
    <row r="34" spans="1:33" ht="15.75">
      <c r="A34" s="17">
        <v>27</v>
      </c>
      <c r="B34" s="1" t="s">
        <v>18</v>
      </c>
      <c r="C34" s="1">
        <v>1</v>
      </c>
      <c r="D34" s="1">
        <v>14</v>
      </c>
      <c r="E34" s="1">
        <v>1</v>
      </c>
      <c r="F34" s="1">
        <v>11</v>
      </c>
      <c r="G34" s="1">
        <v>1</v>
      </c>
      <c r="H34" s="1">
        <v>10</v>
      </c>
      <c r="I34" s="1"/>
      <c r="J34" s="29"/>
      <c r="K34" s="17">
        <f t="shared" si="0"/>
        <v>3</v>
      </c>
      <c r="L34" s="18">
        <f t="shared" si="1"/>
        <v>35</v>
      </c>
      <c r="M34" s="35">
        <v>1</v>
      </c>
      <c r="N34" s="1">
        <v>9</v>
      </c>
      <c r="O34" s="1">
        <v>1</v>
      </c>
      <c r="P34" s="1">
        <v>5</v>
      </c>
      <c r="Q34" s="1">
        <v>1</v>
      </c>
      <c r="R34" s="1">
        <v>5</v>
      </c>
      <c r="S34" s="1">
        <v>1</v>
      </c>
      <c r="T34" s="1">
        <v>10</v>
      </c>
      <c r="U34" s="1">
        <v>1</v>
      </c>
      <c r="V34" s="29">
        <v>10</v>
      </c>
      <c r="W34" s="17">
        <f t="shared" si="2"/>
        <v>5</v>
      </c>
      <c r="X34" s="18">
        <f t="shared" si="3"/>
        <v>39</v>
      </c>
      <c r="Y34" s="35"/>
      <c r="Z34" s="1"/>
      <c r="AA34" s="1"/>
      <c r="AB34" s="29"/>
      <c r="AC34" s="17">
        <f t="shared" si="9"/>
        <v>0</v>
      </c>
      <c r="AD34" s="18">
        <f t="shared" si="8"/>
        <v>0</v>
      </c>
      <c r="AE34" s="34">
        <f t="shared" si="6"/>
        <v>8</v>
      </c>
      <c r="AF34" s="4">
        <v>7</v>
      </c>
      <c r="AG34" s="16">
        <f t="shared" si="7"/>
        <v>74</v>
      </c>
    </row>
    <row r="35" spans="1:33" ht="15.75">
      <c r="A35" s="17">
        <v>28</v>
      </c>
      <c r="B35" s="1" t="s">
        <v>29</v>
      </c>
      <c r="C35" s="1">
        <v>1</v>
      </c>
      <c r="D35" s="1">
        <v>4</v>
      </c>
      <c r="E35" s="1">
        <v>1</v>
      </c>
      <c r="F35" s="1">
        <v>1</v>
      </c>
      <c r="G35" s="1">
        <v>1</v>
      </c>
      <c r="H35" s="1">
        <v>1</v>
      </c>
      <c r="I35" s="1"/>
      <c r="J35" s="29"/>
      <c r="K35" s="17">
        <f t="shared" si="0"/>
        <v>3</v>
      </c>
      <c r="L35" s="18">
        <f t="shared" si="1"/>
        <v>6</v>
      </c>
      <c r="M35" s="35"/>
      <c r="N35" s="1">
        <v>4</v>
      </c>
      <c r="O35" s="1"/>
      <c r="P35" s="1">
        <v>1</v>
      </c>
      <c r="Q35" s="1"/>
      <c r="R35" s="1">
        <v>4</v>
      </c>
      <c r="S35" s="1"/>
      <c r="T35" s="1">
        <v>2</v>
      </c>
      <c r="U35" s="1"/>
      <c r="V35" s="29">
        <v>4</v>
      </c>
      <c r="W35" s="17">
        <f t="shared" si="2"/>
        <v>0</v>
      </c>
      <c r="X35" s="18">
        <f t="shared" si="3"/>
        <v>15</v>
      </c>
      <c r="Y35" s="35"/>
      <c r="Z35" s="1"/>
      <c r="AA35" s="1"/>
      <c r="AB35" s="29"/>
      <c r="AC35" s="17">
        <f t="shared" si="9"/>
        <v>0</v>
      </c>
      <c r="AD35" s="18">
        <f t="shared" si="8"/>
        <v>0</v>
      </c>
      <c r="AE35" s="34">
        <f t="shared" si="6"/>
        <v>3</v>
      </c>
      <c r="AF35" s="4">
        <v>1</v>
      </c>
      <c r="AG35" s="16">
        <f t="shared" si="7"/>
        <v>21</v>
      </c>
    </row>
    <row r="36" spans="1:33" ht="15.75">
      <c r="A36" s="17">
        <v>29</v>
      </c>
      <c r="B36" s="1" t="s">
        <v>23</v>
      </c>
      <c r="C36" s="1">
        <v>2</v>
      </c>
      <c r="D36" s="1">
        <v>21</v>
      </c>
      <c r="E36" s="1">
        <v>1</v>
      </c>
      <c r="F36" s="1">
        <v>15</v>
      </c>
      <c r="G36" s="1">
        <v>1</v>
      </c>
      <c r="H36" s="1">
        <v>18</v>
      </c>
      <c r="I36" s="1"/>
      <c r="J36" s="29"/>
      <c r="K36" s="17">
        <f t="shared" si="0"/>
        <v>4</v>
      </c>
      <c r="L36" s="18">
        <f t="shared" si="1"/>
        <v>54</v>
      </c>
      <c r="M36" s="35">
        <v>1</v>
      </c>
      <c r="N36" s="1">
        <v>5</v>
      </c>
      <c r="O36" s="1">
        <v>1</v>
      </c>
      <c r="P36" s="1">
        <v>22</v>
      </c>
      <c r="Q36" s="1">
        <v>1</v>
      </c>
      <c r="R36" s="1">
        <v>14</v>
      </c>
      <c r="S36" s="1">
        <v>1</v>
      </c>
      <c r="T36" s="1">
        <v>24</v>
      </c>
      <c r="U36" s="1">
        <v>1</v>
      </c>
      <c r="V36" s="29">
        <v>6</v>
      </c>
      <c r="W36" s="17">
        <f t="shared" si="2"/>
        <v>5</v>
      </c>
      <c r="X36" s="18">
        <f t="shared" si="3"/>
        <v>71</v>
      </c>
      <c r="Y36" s="35"/>
      <c r="Z36" s="1"/>
      <c r="AA36" s="1"/>
      <c r="AB36" s="29"/>
      <c r="AC36" s="17">
        <f t="shared" si="9"/>
        <v>0</v>
      </c>
      <c r="AD36" s="18">
        <f t="shared" si="8"/>
        <v>0</v>
      </c>
      <c r="AE36" s="34">
        <f t="shared" si="6"/>
        <v>9</v>
      </c>
      <c r="AF36" s="4">
        <v>8</v>
      </c>
      <c r="AG36" s="16">
        <f t="shared" si="7"/>
        <v>125</v>
      </c>
    </row>
    <row r="37" spans="1:33" ht="15.75">
      <c r="A37" s="17">
        <v>30</v>
      </c>
      <c r="B37" s="1" t="s">
        <v>25</v>
      </c>
      <c r="C37" s="1">
        <v>1</v>
      </c>
      <c r="D37" s="1">
        <v>6</v>
      </c>
      <c r="E37" s="1">
        <v>1</v>
      </c>
      <c r="F37" s="1">
        <v>6</v>
      </c>
      <c r="G37" s="1">
        <v>1</v>
      </c>
      <c r="H37" s="1">
        <v>4</v>
      </c>
      <c r="I37" s="1"/>
      <c r="J37" s="29"/>
      <c r="K37" s="17">
        <f t="shared" si="0"/>
        <v>3</v>
      </c>
      <c r="L37" s="18">
        <f t="shared" si="1"/>
        <v>16</v>
      </c>
      <c r="M37" s="35">
        <v>1</v>
      </c>
      <c r="N37" s="1">
        <v>6</v>
      </c>
      <c r="O37" s="1"/>
      <c r="P37" s="1">
        <v>2</v>
      </c>
      <c r="Q37" s="1">
        <v>1</v>
      </c>
      <c r="R37" s="1">
        <v>7</v>
      </c>
      <c r="S37" s="1"/>
      <c r="T37" s="1"/>
      <c r="U37" s="1"/>
      <c r="V37" s="29"/>
      <c r="W37" s="17">
        <f t="shared" si="2"/>
        <v>2</v>
      </c>
      <c r="X37" s="18">
        <f t="shared" si="3"/>
        <v>15</v>
      </c>
      <c r="Y37" s="35"/>
      <c r="Z37" s="1"/>
      <c r="AA37" s="1"/>
      <c r="AB37" s="29"/>
      <c r="AC37" s="17">
        <f t="shared" si="9"/>
        <v>0</v>
      </c>
      <c r="AD37" s="18">
        <f t="shared" si="8"/>
        <v>0</v>
      </c>
      <c r="AE37" s="34">
        <f t="shared" si="6"/>
        <v>5</v>
      </c>
      <c r="AF37" s="4">
        <v>4</v>
      </c>
      <c r="AG37" s="16">
        <f t="shared" si="7"/>
        <v>31</v>
      </c>
    </row>
    <row r="38" spans="1:33" ht="15.75">
      <c r="A38" s="17">
        <v>31</v>
      </c>
      <c r="B38" s="1" t="s">
        <v>56</v>
      </c>
      <c r="C38" s="1">
        <v>1</v>
      </c>
      <c r="D38" s="1">
        <v>7</v>
      </c>
      <c r="E38" s="1">
        <v>1</v>
      </c>
      <c r="F38" s="1">
        <v>1</v>
      </c>
      <c r="G38" s="1"/>
      <c r="H38" s="1"/>
      <c r="I38" s="1"/>
      <c r="J38" s="29"/>
      <c r="K38" s="17">
        <f t="shared" si="0"/>
        <v>2</v>
      </c>
      <c r="L38" s="18">
        <f t="shared" si="1"/>
        <v>8</v>
      </c>
      <c r="M38" s="35">
        <v>1</v>
      </c>
      <c r="N38" s="1">
        <v>5</v>
      </c>
      <c r="O38" s="1"/>
      <c r="P38" s="1">
        <v>3</v>
      </c>
      <c r="Q38" s="1"/>
      <c r="R38" s="1">
        <v>4</v>
      </c>
      <c r="S38" s="1"/>
      <c r="T38" s="1">
        <v>2</v>
      </c>
      <c r="U38" s="1">
        <v>1</v>
      </c>
      <c r="V38" s="29">
        <v>5</v>
      </c>
      <c r="W38" s="17">
        <f t="shared" si="2"/>
        <v>2</v>
      </c>
      <c r="X38" s="18">
        <f t="shared" si="3"/>
        <v>19</v>
      </c>
      <c r="Y38" s="35"/>
      <c r="Z38" s="1"/>
      <c r="AA38" s="1"/>
      <c r="AB38" s="29"/>
      <c r="AC38" s="17">
        <f t="shared" si="9"/>
        <v>0</v>
      </c>
      <c r="AD38" s="18">
        <f t="shared" si="8"/>
        <v>0</v>
      </c>
      <c r="AE38" s="34">
        <f t="shared" si="6"/>
        <v>4</v>
      </c>
      <c r="AF38" s="4">
        <v>3</v>
      </c>
      <c r="AG38" s="16">
        <f t="shared" si="7"/>
        <v>27</v>
      </c>
    </row>
    <row r="39" spans="1:33" ht="15.75">
      <c r="A39" s="17">
        <v>32</v>
      </c>
      <c r="B39" s="1" t="s">
        <v>59</v>
      </c>
      <c r="C39" s="1">
        <v>1</v>
      </c>
      <c r="D39" s="1">
        <v>18</v>
      </c>
      <c r="E39" s="1">
        <v>1</v>
      </c>
      <c r="F39" s="1">
        <v>13</v>
      </c>
      <c r="G39" s="1">
        <v>1</v>
      </c>
      <c r="H39" s="1">
        <v>13</v>
      </c>
      <c r="I39" s="1"/>
      <c r="J39" s="29"/>
      <c r="K39" s="17">
        <f t="shared" si="0"/>
        <v>3</v>
      </c>
      <c r="L39" s="18">
        <f t="shared" si="1"/>
        <v>44</v>
      </c>
      <c r="M39" s="35">
        <v>1</v>
      </c>
      <c r="N39" s="1">
        <v>11</v>
      </c>
      <c r="O39" s="1">
        <v>1</v>
      </c>
      <c r="P39" s="1">
        <v>12</v>
      </c>
      <c r="Q39" s="1">
        <v>1</v>
      </c>
      <c r="R39" s="1">
        <v>11</v>
      </c>
      <c r="S39" s="1">
        <v>1</v>
      </c>
      <c r="T39" s="1">
        <v>8</v>
      </c>
      <c r="U39" s="1">
        <v>1</v>
      </c>
      <c r="V39" s="29">
        <v>16</v>
      </c>
      <c r="W39" s="17">
        <f t="shared" si="2"/>
        <v>5</v>
      </c>
      <c r="X39" s="18">
        <f t="shared" si="3"/>
        <v>58</v>
      </c>
      <c r="Y39" s="35"/>
      <c r="Z39" s="1"/>
      <c r="AA39" s="1"/>
      <c r="AB39" s="29"/>
      <c r="AC39" s="17">
        <f t="shared" si="9"/>
        <v>0</v>
      </c>
      <c r="AD39" s="18">
        <f t="shared" si="8"/>
        <v>0</v>
      </c>
      <c r="AE39" s="34">
        <f t="shared" si="6"/>
        <v>8</v>
      </c>
      <c r="AF39" s="4">
        <v>8</v>
      </c>
      <c r="AG39" s="16">
        <f t="shared" si="7"/>
        <v>102</v>
      </c>
    </row>
    <row r="40" spans="1:33" ht="15.75">
      <c r="A40" s="17">
        <v>33</v>
      </c>
      <c r="B40" s="1" t="s">
        <v>27</v>
      </c>
      <c r="C40" s="1">
        <v>1</v>
      </c>
      <c r="D40" s="1">
        <v>11</v>
      </c>
      <c r="E40" s="1">
        <v>1</v>
      </c>
      <c r="F40" s="1">
        <v>14</v>
      </c>
      <c r="G40" s="1">
        <v>1</v>
      </c>
      <c r="H40" s="1">
        <v>11</v>
      </c>
      <c r="I40" s="1"/>
      <c r="J40" s="29"/>
      <c r="K40" s="17">
        <f t="shared" si="0"/>
        <v>3</v>
      </c>
      <c r="L40" s="18">
        <f t="shared" si="1"/>
        <v>36</v>
      </c>
      <c r="M40" s="35">
        <v>1</v>
      </c>
      <c r="N40" s="1">
        <v>6</v>
      </c>
      <c r="O40" s="1">
        <v>1</v>
      </c>
      <c r="P40" s="1">
        <v>11</v>
      </c>
      <c r="Q40" s="1">
        <v>1</v>
      </c>
      <c r="R40" s="1">
        <v>14</v>
      </c>
      <c r="S40" s="1">
        <v>1</v>
      </c>
      <c r="T40" s="1">
        <v>8</v>
      </c>
      <c r="U40" s="1">
        <v>1</v>
      </c>
      <c r="V40" s="29">
        <v>9</v>
      </c>
      <c r="W40" s="17">
        <f t="shared" si="2"/>
        <v>5</v>
      </c>
      <c r="X40" s="18">
        <f t="shared" si="3"/>
        <v>48</v>
      </c>
      <c r="Y40" s="35"/>
      <c r="Z40" s="1"/>
      <c r="AA40" s="1"/>
      <c r="AB40" s="29"/>
      <c r="AC40" s="17">
        <f t="shared" si="9"/>
        <v>0</v>
      </c>
      <c r="AD40" s="18">
        <f t="shared" si="8"/>
        <v>0</v>
      </c>
      <c r="AE40" s="34">
        <f t="shared" si="6"/>
        <v>8</v>
      </c>
      <c r="AF40" s="4">
        <v>7</v>
      </c>
      <c r="AG40" s="16">
        <f t="shared" si="7"/>
        <v>84</v>
      </c>
    </row>
    <row r="41" spans="1:33" ht="15.75">
      <c r="A41" s="17">
        <v>34</v>
      </c>
      <c r="B41" s="1" t="s">
        <v>32</v>
      </c>
      <c r="C41" s="1">
        <v>1</v>
      </c>
      <c r="D41" s="1">
        <v>5</v>
      </c>
      <c r="E41" s="1">
        <v>1</v>
      </c>
      <c r="F41" s="1">
        <v>5</v>
      </c>
      <c r="G41" s="1">
        <v>1</v>
      </c>
      <c r="H41" s="1">
        <v>7</v>
      </c>
      <c r="I41" s="1"/>
      <c r="J41" s="29"/>
      <c r="K41" s="17">
        <f t="shared" si="0"/>
        <v>3</v>
      </c>
      <c r="L41" s="18">
        <f t="shared" si="1"/>
        <v>17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9"/>
        <v>0</v>
      </c>
      <c r="AD41" s="18">
        <f t="shared" si="8"/>
        <v>0</v>
      </c>
      <c r="AE41" s="34">
        <f t="shared" si="6"/>
        <v>3</v>
      </c>
      <c r="AF41" s="4">
        <v>2</v>
      </c>
      <c r="AG41" s="16">
        <f t="shared" si="7"/>
        <v>17</v>
      </c>
    </row>
    <row r="42" spans="1:33" ht="15.75">
      <c r="A42" s="17">
        <v>35</v>
      </c>
      <c r="B42" s="1" t="s">
        <v>33</v>
      </c>
      <c r="C42" s="1">
        <v>1</v>
      </c>
      <c r="D42" s="1">
        <v>8</v>
      </c>
      <c r="E42" s="1">
        <v>1</v>
      </c>
      <c r="F42" s="1">
        <v>4</v>
      </c>
      <c r="G42" s="1">
        <v>1</v>
      </c>
      <c r="H42" s="1">
        <v>8</v>
      </c>
      <c r="I42" s="1"/>
      <c r="J42" s="29"/>
      <c r="K42" s="17">
        <f t="shared" si="0"/>
        <v>3</v>
      </c>
      <c r="L42" s="18">
        <f t="shared" si="1"/>
        <v>20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9"/>
        <v>0</v>
      </c>
      <c r="AD42" s="18">
        <f t="shared" si="8"/>
        <v>0</v>
      </c>
      <c r="AE42" s="34">
        <f t="shared" si="6"/>
        <v>3</v>
      </c>
      <c r="AF42" s="4">
        <v>1</v>
      </c>
      <c r="AG42" s="16">
        <f t="shared" si="7"/>
        <v>20</v>
      </c>
    </row>
    <row r="43" spans="1:33" ht="15.75">
      <c r="A43" s="17">
        <v>36</v>
      </c>
      <c r="B43" s="1" t="s">
        <v>88</v>
      </c>
      <c r="C43" s="1">
        <v>1</v>
      </c>
      <c r="D43" s="1">
        <v>2</v>
      </c>
      <c r="E43" s="1">
        <v>1</v>
      </c>
      <c r="F43" s="1">
        <v>3</v>
      </c>
      <c r="G43" s="1">
        <v>1</v>
      </c>
      <c r="H43" s="1">
        <v>5</v>
      </c>
      <c r="I43" s="1"/>
      <c r="J43" s="29"/>
      <c r="K43" s="17">
        <f t="shared" si="0"/>
        <v>3</v>
      </c>
      <c r="L43" s="18">
        <f t="shared" si="1"/>
        <v>10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9"/>
        <v>0</v>
      </c>
      <c r="AD43" s="18">
        <f t="shared" si="8"/>
        <v>0</v>
      </c>
      <c r="AE43" s="34">
        <f t="shared" si="6"/>
        <v>3</v>
      </c>
      <c r="AF43" s="4">
        <v>1</v>
      </c>
      <c r="AG43" s="16">
        <f t="shared" si="7"/>
        <v>10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9"/>
        <v>0</v>
      </c>
      <c r="AD44" s="18">
        <f t="shared" si="8"/>
        <v>0</v>
      </c>
      <c r="AE44" s="34">
        <f t="shared" si="6"/>
        <v>0</v>
      </c>
      <c r="AF44" s="6"/>
      <c r="AG44" s="16">
        <f t="shared" si="7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10" ref="C46:J46">C8+C9+C10+C11+C12+C13+C14+C15+C16+C17+C18+C19+C20+C21+C22+C23+C24+C25+C26+C27+C28+C29</f>
        <v>34</v>
      </c>
      <c r="D46" s="11">
        <f t="shared" si="10"/>
        <v>610</v>
      </c>
      <c r="E46" s="11">
        <f t="shared" si="10"/>
        <v>28</v>
      </c>
      <c r="F46" s="11">
        <f t="shared" si="10"/>
        <v>448</v>
      </c>
      <c r="G46" s="11">
        <f t="shared" si="10"/>
        <v>24</v>
      </c>
      <c r="H46" s="11">
        <f t="shared" si="10"/>
        <v>395</v>
      </c>
      <c r="I46" s="11">
        <f t="shared" si="10"/>
        <v>0</v>
      </c>
      <c r="J46" s="31">
        <f t="shared" si="10"/>
        <v>0</v>
      </c>
      <c r="K46" s="42">
        <f aca="true" t="shared" si="11" ref="K46:L48">C46+E46+G46+I46</f>
        <v>86</v>
      </c>
      <c r="L46" s="12">
        <f t="shared" si="11"/>
        <v>1453</v>
      </c>
      <c r="M46" s="37">
        <f aca="true" t="shared" si="12" ref="M46:W46">M8+M9+M10+M11+M12+M13+M14+M15+M16+M17+M18+M19+M20+M21+M22+M23+M24+M25+M26+M27+M28+M29</f>
        <v>28</v>
      </c>
      <c r="N46" s="11">
        <f t="shared" si="12"/>
        <v>530</v>
      </c>
      <c r="O46" s="11">
        <f t="shared" si="12"/>
        <v>27</v>
      </c>
      <c r="P46" s="11">
        <f t="shared" si="12"/>
        <v>506</v>
      </c>
      <c r="Q46" s="11">
        <f t="shared" si="12"/>
        <v>27</v>
      </c>
      <c r="R46" s="11">
        <f t="shared" si="12"/>
        <v>462</v>
      </c>
      <c r="S46" s="11">
        <f t="shared" si="12"/>
        <v>27</v>
      </c>
      <c r="T46" s="11">
        <f t="shared" si="12"/>
        <v>501</v>
      </c>
      <c r="U46" s="11">
        <f t="shared" si="12"/>
        <v>27</v>
      </c>
      <c r="V46" s="31">
        <f t="shared" si="12"/>
        <v>510</v>
      </c>
      <c r="W46" s="42">
        <f t="shared" si="12"/>
        <v>136</v>
      </c>
      <c r="X46" s="12">
        <f>N46+P46+R46+T46+V46</f>
        <v>2509</v>
      </c>
      <c r="Y46" s="37">
        <f>Y8+Y9+Y10+Y11+Y12+Y13+Y14+Y15+Y16+Y17+Y18+Y19+Y20+Y21+Y22+Y23+Y24+Y25+Y26+Y27+Y28+Y29</f>
        <v>24</v>
      </c>
      <c r="Z46" s="11">
        <f>Z8+Z9+Z10+Z11+Z12+Z13+Z14+Z15+Z16+Z17+Z18+Z19+Z20+Z21+Z22+Z23+Z24+Z25+Z26+Z27+Z28+Z29</f>
        <v>366</v>
      </c>
      <c r="AA46" s="11">
        <f>AA8+AA9+AA10+AA11+AA12+AA13+AA14+AA15+AA16+AA17+AA18+AA19+AA20+AA21+AA22+AA23+AA24+AA25+AA26+AA27+AA28+AA29</f>
        <v>23</v>
      </c>
      <c r="AB46" s="31">
        <f>AB8+AB9+AB10+AB11+AB12+AB13+AB14+AB15+AB16+AB17+AB18+AB19+AB20+AB21+AB22+AB23+AB24+AB25+AB26+AB27+AB28+AB29</f>
        <v>299</v>
      </c>
      <c r="AC46" s="42">
        <f aca="true" t="shared" si="13" ref="AC46:AD49">Y46+AA46</f>
        <v>47</v>
      </c>
      <c r="AD46" s="12">
        <f t="shared" si="13"/>
        <v>665</v>
      </c>
      <c r="AE46" s="37">
        <f aca="true" t="shared" si="14" ref="AE46:AE57">K46+W46+AC46</f>
        <v>269</v>
      </c>
      <c r="AF46" s="11">
        <f>AF8+AF9+AF10+AF11+AF12+AF13+AF14+AF15+AF16+AF17+AF18+AF19+AF20+AF21+AF22+AF23+AF24+AF25+AF26+AF27+AF28+AF29</f>
        <v>263</v>
      </c>
      <c r="AG46" s="12">
        <f aca="true" t="shared" si="15" ref="AG46:AG57">L46+X46+AD46</f>
        <v>4627</v>
      </c>
    </row>
    <row r="47" spans="1:33" ht="15.75">
      <c r="A47" s="21"/>
      <c r="B47" s="3" t="s">
        <v>35</v>
      </c>
      <c r="C47" s="7">
        <f aca="true" t="shared" si="16" ref="C47:J47">C15+C19+C20+C27</f>
        <v>9</v>
      </c>
      <c r="D47" s="7">
        <f t="shared" si="16"/>
        <v>191</v>
      </c>
      <c r="E47" s="7">
        <f t="shared" si="16"/>
        <v>7</v>
      </c>
      <c r="F47" s="7">
        <f t="shared" si="16"/>
        <v>143</v>
      </c>
      <c r="G47" s="7">
        <f t="shared" si="16"/>
        <v>5</v>
      </c>
      <c r="H47" s="7">
        <f t="shared" si="16"/>
        <v>104</v>
      </c>
      <c r="I47" s="7">
        <f t="shared" si="16"/>
        <v>0</v>
      </c>
      <c r="J47" s="32">
        <f t="shared" si="16"/>
        <v>0</v>
      </c>
      <c r="K47" s="21">
        <f t="shared" si="11"/>
        <v>21</v>
      </c>
      <c r="L47" s="43">
        <f t="shared" si="11"/>
        <v>438</v>
      </c>
      <c r="M47" s="46">
        <f aca="true" t="shared" si="17" ref="M47:V47">M15+M19+M20+M27</f>
        <v>6</v>
      </c>
      <c r="N47" s="7">
        <f t="shared" si="17"/>
        <v>147</v>
      </c>
      <c r="O47" s="7">
        <f t="shared" si="17"/>
        <v>8</v>
      </c>
      <c r="P47" s="7">
        <f t="shared" si="17"/>
        <v>181</v>
      </c>
      <c r="Q47" s="7">
        <f t="shared" si="17"/>
        <v>5</v>
      </c>
      <c r="R47" s="7">
        <f t="shared" si="17"/>
        <v>139</v>
      </c>
      <c r="S47" s="7">
        <f t="shared" si="17"/>
        <v>7</v>
      </c>
      <c r="T47" s="7">
        <f t="shared" si="17"/>
        <v>149</v>
      </c>
      <c r="U47" s="7">
        <f t="shared" si="17"/>
        <v>7</v>
      </c>
      <c r="V47" s="32">
        <f t="shared" si="17"/>
        <v>154</v>
      </c>
      <c r="W47" s="21">
        <f aca="true" t="shared" si="18" ref="W47:W57">M47+O47+Q47+S47+U47</f>
        <v>33</v>
      </c>
      <c r="X47" s="43">
        <f>N47+P47+R47+T47+V47</f>
        <v>770</v>
      </c>
      <c r="Y47" s="46">
        <f>Y15+Y19+Y20+Y27</f>
        <v>6</v>
      </c>
      <c r="Z47" s="7">
        <f>Z15+Z19+Z20+Z27</f>
        <v>126</v>
      </c>
      <c r="AA47" s="7">
        <f>AA15+AA19+AA20+AA27</f>
        <v>5</v>
      </c>
      <c r="AB47" s="32">
        <f>AB15+AB19+AB20+AB27</f>
        <v>97</v>
      </c>
      <c r="AC47" s="21">
        <f t="shared" si="13"/>
        <v>11</v>
      </c>
      <c r="AD47" s="43">
        <f t="shared" si="13"/>
        <v>223</v>
      </c>
      <c r="AE47" s="38">
        <f t="shared" si="14"/>
        <v>65</v>
      </c>
      <c r="AF47" s="8">
        <f>AF15+AF19+AF20+AF27</f>
        <v>65</v>
      </c>
      <c r="AG47" s="22">
        <f t="shared" si="15"/>
        <v>1431</v>
      </c>
    </row>
    <row r="48" spans="1:33" ht="16.5" thickBot="1">
      <c r="A48" s="19"/>
      <c r="B48" s="2" t="s">
        <v>36</v>
      </c>
      <c r="C48" s="5">
        <f aca="true" t="shared" si="19" ref="C48:J48">C8+C9+C10+C11+C12+C13+C14+C16+C17+C18+C21+C22+C23+C24+C25+C26+C28+C29</f>
        <v>25</v>
      </c>
      <c r="D48" s="5">
        <f t="shared" si="19"/>
        <v>419</v>
      </c>
      <c r="E48" s="5">
        <f t="shared" si="19"/>
        <v>21</v>
      </c>
      <c r="F48" s="5">
        <f t="shared" si="19"/>
        <v>305</v>
      </c>
      <c r="G48" s="5">
        <f t="shared" si="19"/>
        <v>19</v>
      </c>
      <c r="H48" s="5">
        <f t="shared" si="19"/>
        <v>291</v>
      </c>
      <c r="I48" s="5">
        <f t="shared" si="19"/>
        <v>0</v>
      </c>
      <c r="J48" s="30">
        <f t="shared" si="19"/>
        <v>0</v>
      </c>
      <c r="K48" s="19">
        <f t="shared" si="11"/>
        <v>65</v>
      </c>
      <c r="L48" s="41">
        <f t="shared" si="11"/>
        <v>1015</v>
      </c>
      <c r="M48" s="45">
        <f aca="true" t="shared" si="20" ref="M48:V48">M8+M9+M10+M11+M12+M13+M14+M16+M17+M18+M21+M22+M23+M24+M25+M26+M28+M29</f>
        <v>22</v>
      </c>
      <c r="N48" s="5">
        <f t="shared" si="20"/>
        <v>383</v>
      </c>
      <c r="O48" s="5">
        <f t="shared" si="20"/>
        <v>19</v>
      </c>
      <c r="P48" s="5">
        <f t="shared" si="20"/>
        <v>325</v>
      </c>
      <c r="Q48" s="5">
        <f t="shared" si="20"/>
        <v>22</v>
      </c>
      <c r="R48" s="5">
        <f t="shared" si="20"/>
        <v>323</v>
      </c>
      <c r="S48" s="5">
        <f t="shared" si="20"/>
        <v>20</v>
      </c>
      <c r="T48" s="5">
        <f t="shared" si="20"/>
        <v>352</v>
      </c>
      <c r="U48" s="5">
        <f t="shared" si="20"/>
        <v>20</v>
      </c>
      <c r="V48" s="30">
        <f t="shared" si="20"/>
        <v>356</v>
      </c>
      <c r="W48" s="19">
        <f t="shared" si="18"/>
        <v>103</v>
      </c>
      <c r="X48" s="41">
        <f>N48+P48+R48+T48+V48</f>
        <v>1739</v>
      </c>
      <c r="Y48" s="45">
        <f>Y8+Y9+Y10+Y11+Y12+Y13+Y14+Y16+Y17+Y18+Y21+Y22+Y23+Y24+Y25+Y26+Y28+Y29</f>
        <v>18</v>
      </c>
      <c r="Z48" s="5">
        <f>Z8+Z9+Z10+Z11+Z12+Z13+Z14+Z16+Z17+Z18+Z21+Z22+Z23+Z24+Z25+Z26+Z28+Z29</f>
        <v>240</v>
      </c>
      <c r="AA48" s="5">
        <f>AA8+AA9+AA10+AA11+AA12+AA13+AA14+AA16+AA17+AA18+AA21+AA22+AA23+AA24+AA25+AA26+AA28+AA29</f>
        <v>18</v>
      </c>
      <c r="AB48" s="30">
        <f>AB8+AB9+AB10+AB11+AB12+AB13+AB14+AB16+AB17+AB18+AB21+AB22+AB23+AB24+AB25+AB26+AB28+AB29</f>
        <v>202</v>
      </c>
      <c r="AC48" s="19">
        <f t="shared" si="13"/>
        <v>36</v>
      </c>
      <c r="AD48" s="41">
        <f t="shared" si="13"/>
        <v>442</v>
      </c>
      <c r="AE48" s="36">
        <f t="shared" si="14"/>
        <v>204</v>
      </c>
      <c r="AF48" s="6">
        <f>AF8+AF9+AF10+AF11+AF12+AF13+AF14+AF16+AF17+AF18+AF21+AF22+AF23+AF24+AF25+AF26+AF28+AF29</f>
        <v>198</v>
      </c>
      <c r="AG48" s="20">
        <f t="shared" si="15"/>
        <v>3196</v>
      </c>
    </row>
    <row r="49" spans="1:33" ht="16.5" thickBot="1">
      <c r="A49" s="9"/>
      <c r="B49" s="10" t="s">
        <v>37</v>
      </c>
      <c r="C49" s="11">
        <f aca="true" t="shared" si="21" ref="C49:J49">C30+C31+C32+C33+C34+C35+C36+C37+C38+C39+C40</f>
        <v>13</v>
      </c>
      <c r="D49" s="11">
        <f t="shared" si="21"/>
        <v>131</v>
      </c>
      <c r="E49" s="11">
        <f t="shared" si="21"/>
        <v>11</v>
      </c>
      <c r="F49" s="11">
        <f t="shared" si="21"/>
        <v>98</v>
      </c>
      <c r="G49" s="11">
        <f t="shared" si="21"/>
        <v>10</v>
      </c>
      <c r="H49" s="11">
        <f t="shared" si="21"/>
        <v>87</v>
      </c>
      <c r="I49" s="11">
        <f t="shared" si="21"/>
        <v>0</v>
      </c>
      <c r="J49" s="31">
        <f t="shared" si="21"/>
        <v>0</v>
      </c>
      <c r="K49" s="42">
        <f aca="true" t="shared" si="22" ref="K49:K54">C49+E49+G49+I49</f>
        <v>34</v>
      </c>
      <c r="L49" s="12">
        <f aca="true" t="shared" si="23" ref="L49:V49">L30+L31+L32+L33+L34+L35+L36+L37+L38+L39+L40</f>
        <v>316</v>
      </c>
      <c r="M49" s="37">
        <f t="shared" si="23"/>
        <v>10</v>
      </c>
      <c r="N49" s="11">
        <f t="shared" si="23"/>
        <v>83</v>
      </c>
      <c r="O49" s="11">
        <f t="shared" si="23"/>
        <v>8</v>
      </c>
      <c r="P49" s="11">
        <f t="shared" si="23"/>
        <v>93</v>
      </c>
      <c r="Q49" s="11">
        <f t="shared" si="23"/>
        <v>9</v>
      </c>
      <c r="R49" s="11">
        <f t="shared" si="23"/>
        <v>97</v>
      </c>
      <c r="S49" s="11">
        <f t="shared" si="23"/>
        <v>7</v>
      </c>
      <c r="T49" s="11">
        <f t="shared" si="23"/>
        <v>85</v>
      </c>
      <c r="U49" s="11">
        <f t="shared" si="23"/>
        <v>8</v>
      </c>
      <c r="V49" s="31">
        <f t="shared" si="23"/>
        <v>81</v>
      </c>
      <c r="W49" s="42">
        <f t="shared" si="18"/>
        <v>42</v>
      </c>
      <c r="X49" s="12">
        <f>X30+X31+X32+X33+X34+X35+X36+X37+X38+X39+X40</f>
        <v>439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3"/>
        <v>0</v>
      </c>
      <c r="AD49" s="12">
        <f t="shared" si="13"/>
        <v>0</v>
      </c>
      <c r="AE49" s="37">
        <f t="shared" si="14"/>
        <v>76</v>
      </c>
      <c r="AF49" s="11">
        <f>AF30+AF31+AF32+AF33+AF34+AF35+AF36+AF37+AF38+AF39+AF40</f>
        <v>65</v>
      </c>
      <c r="AG49" s="12">
        <f t="shared" si="15"/>
        <v>755</v>
      </c>
    </row>
    <row r="50" spans="1:33" ht="15.75">
      <c r="A50" s="21"/>
      <c r="B50" s="3" t="s">
        <v>35</v>
      </c>
      <c r="C50" s="7">
        <f aca="true" t="shared" si="24" ref="C50:J50">C36</f>
        <v>2</v>
      </c>
      <c r="D50" s="7">
        <f t="shared" si="24"/>
        <v>21</v>
      </c>
      <c r="E50" s="7">
        <f t="shared" si="24"/>
        <v>1</v>
      </c>
      <c r="F50" s="7">
        <f t="shared" si="24"/>
        <v>15</v>
      </c>
      <c r="G50" s="7">
        <f t="shared" si="24"/>
        <v>1</v>
      </c>
      <c r="H50" s="7">
        <f t="shared" si="24"/>
        <v>18</v>
      </c>
      <c r="I50" s="7">
        <f t="shared" si="24"/>
        <v>0</v>
      </c>
      <c r="J50" s="32">
        <f t="shared" si="24"/>
        <v>0</v>
      </c>
      <c r="K50" s="21">
        <f t="shared" si="22"/>
        <v>4</v>
      </c>
      <c r="L50" s="43">
        <f>D50+F50+H50+J50</f>
        <v>54</v>
      </c>
      <c r="M50" s="46">
        <f aca="true" t="shared" si="25" ref="M50:V50">M36</f>
        <v>1</v>
      </c>
      <c r="N50" s="7">
        <f t="shared" si="25"/>
        <v>5</v>
      </c>
      <c r="O50" s="7">
        <f t="shared" si="25"/>
        <v>1</v>
      </c>
      <c r="P50" s="7">
        <f t="shared" si="25"/>
        <v>22</v>
      </c>
      <c r="Q50" s="7">
        <f t="shared" si="25"/>
        <v>1</v>
      </c>
      <c r="R50" s="7">
        <f t="shared" si="25"/>
        <v>14</v>
      </c>
      <c r="S50" s="7">
        <f t="shared" si="25"/>
        <v>1</v>
      </c>
      <c r="T50" s="7">
        <f t="shared" si="25"/>
        <v>24</v>
      </c>
      <c r="U50" s="7">
        <f t="shared" si="25"/>
        <v>1</v>
      </c>
      <c r="V50" s="32">
        <f t="shared" si="25"/>
        <v>6</v>
      </c>
      <c r="W50" s="21">
        <f t="shared" si="18"/>
        <v>5</v>
      </c>
      <c r="X50" s="43">
        <f aca="true" t="shared" si="26" ref="X50:X57">N50+P50+R50+T50+V50</f>
        <v>71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7" ref="AD50:AD57">Z50+AB50</f>
        <v>0</v>
      </c>
      <c r="AE50" s="38">
        <f t="shared" si="14"/>
        <v>9</v>
      </c>
      <c r="AF50" s="8">
        <f>AF36</f>
        <v>8</v>
      </c>
      <c r="AG50" s="22">
        <f t="shared" si="15"/>
        <v>125</v>
      </c>
    </row>
    <row r="51" spans="1:33" ht="16.5" thickBot="1">
      <c r="A51" s="19"/>
      <c r="B51" s="2" t="s">
        <v>36</v>
      </c>
      <c r="C51" s="5">
        <f aca="true" t="shared" si="28" ref="C51:J51">C30+C31+C32+C33+C34+C35+C37+C38+C39+C40</f>
        <v>11</v>
      </c>
      <c r="D51" s="5">
        <f t="shared" si="28"/>
        <v>110</v>
      </c>
      <c r="E51" s="5">
        <f t="shared" si="28"/>
        <v>10</v>
      </c>
      <c r="F51" s="5">
        <f t="shared" si="28"/>
        <v>83</v>
      </c>
      <c r="G51" s="5">
        <f t="shared" si="28"/>
        <v>9</v>
      </c>
      <c r="H51" s="5">
        <f t="shared" si="28"/>
        <v>69</v>
      </c>
      <c r="I51" s="5">
        <f t="shared" si="28"/>
        <v>0</v>
      </c>
      <c r="J51" s="30">
        <f t="shared" si="28"/>
        <v>0</v>
      </c>
      <c r="K51" s="19">
        <f t="shared" si="22"/>
        <v>30</v>
      </c>
      <c r="L51" s="41">
        <f>D51+F51+H51+J51</f>
        <v>262</v>
      </c>
      <c r="M51" s="45">
        <f aca="true" t="shared" si="29" ref="M51:V51">M30+M31+M32+M33+M34+M35+M37+M38+M39+M40</f>
        <v>9</v>
      </c>
      <c r="N51" s="5">
        <f t="shared" si="29"/>
        <v>78</v>
      </c>
      <c r="O51" s="5">
        <f t="shared" si="29"/>
        <v>7</v>
      </c>
      <c r="P51" s="5">
        <f t="shared" si="29"/>
        <v>71</v>
      </c>
      <c r="Q51" s="5">
        <f t="shared" si="29"/>
        <v>8</v>
      </c>
      <c r="R51" s="5">
        <f t="shared" si="29"/>
        <v>83</v>
      </c>
      <c r="S51" s="5">
        <f t="shared" si="29"/>
        <v>6</v>
      </c>
      <c r="T51" s="5">
        <f t="shared" si="29"/>
        <v>61</v>
      </c>
      <c r="U51" s="5">
        <f t="shared" si="29"/>
        <v>7</v>
      </c>
      <c r="V51" s="30">
        <f t="shared" si="29"/>
        <v>75</v>
      </c>
      <c r="W51" s="19">
        <f t="shared" si="18"/>
        <v>37</v>
      </c>
      <c r="X51" s="41">
        <f t="shared" si="26"/>
        <v>368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30" ref="AC51:AC57">Y51+AA51</f>
        <v>0</v>
      </c>
      <c r="AD51" s="41">
        <f t="shared" si="27"/>
        <v>0</v>
      </c>
      <c r="AE51" s="36">
        <f t="shared" si="14"/>
        <v>67</v>
      </c>
      <c r="AF51" s="6">
        <f>AF30+AF31+AF32+AF33+AF34+AF35+AF37+AF38+AF39+AF40</f>
        <v>57</v>
      </c>
      <c r="AG51" s="20">
        <f t="shared" si="15"/>
        <v>630</v>
      </c>
    </row>
    <row r="52" spans="1:33" ht="16.5" thickBot="1">
      <c r="A52" s="9"/>
      <c r="B52" s="10" t="s">
        <v>38</v>
      </c>
      <c r="C52" s="11">
        <f aca="true" t="shared" si="31" ref="C52:J52">C41+C42+C43+C44</f>
        <v>3</v>
      </c>
      <c r="D52" s="11">
        <f t="shared" si="31"/>
        <v>15</v>
      </c>
      <c r="E52" s="11">
        <f t="shared" si="31"/>
        <v>3</v>
      </c>
      <c r="F52" s="11">
        <f t="shared" si="31"/>
        <v>12</v>
      </c>
      <c r="G52" s="11">
        <f t="shared" si="31"/>
        <v>3</v>
      </c>
      <c r="H52" s="11">
        <f t="shared" si="31"/>
        <v>20</v>
      </c>
      <c r="I52" s="11">
        <f t="shared" si="31"/>
        <v>0</v>
      </c>
      <c r="J52" s="31">
        <f t="shared" si="31"/>
        <v>0</v>
      </c>
      <c r="K52" s="42">
        <f t="shared" si="22"/>
        <v>9</v>
      </c>
      <c r="L52" s="12">
        <f>D52+F52+H52+J52</f>
        <v>47</v>
      </c>
      <c r="M52" s="37">
        <f aca="true" t="shared" si="32" ref="M52:V52">M41+M42+M43+M44</f>
        <v>0</v>
      </c>
      <c r="N52" s="11">
        <f t="shared" si="32"/>
        <v>0</v>
      </c>
      <c r="O52" s="11">
        <f t="shared" si="32"/>
        <v>0</v>
      </c>
      <c r="P52" s="11">
        <f t="shared" si="32"/>
        <v>0</v>
      </c>
      <c r="Q52" s="11">
        <f t="shared" si="32"/>
        <v>0</v>
      </c>
      <c r="R52" s="11">
        <f t="shared" si="32"/>
        <v>0</v>
      </c>
      <c r="S52" s="11">
        <f t="shared" si="32"/>
        <v>0</v>
      </c>
      <c r="T52" s="11">
        <f t="shared" si="32"/>
        <v>0</v>
      </c>
      <c r="U52" s="11">
        <f t="shared" si="32"/>
        <v>0</v>
      </c>
      <c r="V52" s="31">
        <f t="shared" si="32"/>
        <v>0</v>
      </c>
      <c r="W52" s="42">
        <f t="shared" si="18"/>
        <v>0</v>
      </c>
      <c r="X52" s="12">
        <f t="shared" si="26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30"/>
        <v>0</v>
      </c>
      <c r="AD52" s="12">
        <f t="shared" si="27"/>
        <v>0</v>
      </c>
      <c r="AE52" s="37">
        <f t="shared" si="14"/>
        <v>9</v>
      </c>
      <c r="AF52" s="11">
        <f>AF41+AF42+AF43+AF44</f>
        <v>4</v>
      </c>
      <c r="AG52" s="12">
        <f t="shared" si="15"/>
        <v>47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2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8"/>
        <v>0</v>
      </c>
      <c r="X53" s="43">
        <f t="shared" si="26"/>
        <v>0</v>
      </c>
      <c r="Y53" s="46"/>
      <c r="Z53" s="7"/>
      <c r="AA53" s="7"/>
      <c r="AB53" s="32"/>
      <c r="AC53" s="21">
        <f t="shared" si="30"/>
        <v>0</v>
      </c>
      <c r="AD53" s="43">
        <f t="shared" si="27"/>
        <v>0</v>
      </c>
      <c r="AE53" s="38">
        <f t="shared" si="14"/>
        <v>0</v>
      </c>
      <c r="AF53" s="8"/>
      <c r="AG53" s="22">
        <f t="shared" si="15"/>
        <v>0</v>
      </c>
    </row>
    <row r="54" spans="1:33" ht="16.5" thickBot="1">
      <c r="A54" s="19"/>
      <c r="B54" s="2" t="s">
        <v>36</v>
      </c>
      <c r="C54" s="5">
        <f aca="true" t="shared" si="33" ref="C54:J54">C41+C42+C43+C44</f>
        <v>3</v>
      </c>
      <c r="D54" s="5">
        <f t="shared" si="33"/>
        <v>15</v>
      </c>
      <c r="E54" s="5">
        <f t="shared" si="33"/>
        <v>3</v>
      </c>
      <c r="F54" s="5">
        <f t="shared" si="33"/>
        <v>12</v>
      </c>
      <c r="G54" s="5">
        <f t="shared" si="33"/>
        <v>3</v>
      </c>
      <c r="H54" s="5">
        <f t="shared" si="33"/>
        <v>20</v>
      </c>
      <c r="I54" s="5">
        <f t="shared" si="33"/>
        <v>0</v>
      </c>
      <c r="J54" s="30">
        <f t="shared" si="33"/>
        <v>0</v>
      </c>
      <c r="K54" s="19">
        <f t="shared" si="22"/>
        <v>9</v>
      </c>
      <c r="L54" s="41">
        <f>D54+F54+H54+J54</f>
        <v>47</v>
      </c>
      <c r="M54" s="45">
        <f aca="true" t="shared" si="34" ref="M54:V54">M41+M42+M43+M44</f>
        <v>0</v>
      </c>
      <c r="N54" s="5">
        <f t="shared" si="34"/>
        <v>0</v>
      </c>
      <c r="O54" s="5">
        <f t="shared" si="34"/>
        <v>0</v>
      </c>
      <c r="P54" s="5">
        <f t="shared" si="34"/>
        <v>0</v>
      </c>
      <c r="Q54" s="5">
        <f t="shared" si="34"/>
        <v>0</v>
      </c>
      <c r="R54" s="5">
        <f t="shared" si="34"/>
        <v>0</v>
      </c>
      <c r="S54" s="5">
        <f t="shared" si="34"/>
        <v>0</v>
      </c>
      <c r="T54" s="5">
        <f t="shared" si="34"/>
        <v>0</v>
      </c>
      <c r="U54" s="5">
        <f t="shared" si="34"/>
        <v>0</v>
      </c>
      <c r="V54" s="30">
        <f t="shared" si="34"/>
        <v>0</v>
      </c>
      <c r="W54" s="19">
        <f t="shared" si="18"/>
        <v>0</v>
      </c>
      <c r="X54" s="41">
        <f t="shared" si="26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30"/>
        <v>0</v>
      </c>
      <c r="AD54" s="41">
        <f t="shared" si="27"/>
        <v>0</v>
      </c>
      <c r="AE54" s="36">
        <f t="shared" si="14"/>
        <v>9</v>
      </c>
      <c r="AF54" s="6">
        <f>AF41+AF42+AF43+AF44</f>
        <v>4</v>
      </c>
      <c r="AG54" s="20">
        <f t="shared" si="15"/>
        <v>47</v>
      </c>
    </row>
    <row r="55" spans="1:33" ht="16.5" thickBot="1">
      <c r="A55" s="9"/>
      <c r="B55" s="10" t="s">
        <v>39</v>
      </c>
      <c r="C55" s="11">
        <f aca="true" t="shared" si="35" ref="C55:V55">C46+C49+C52</f>
        <v>50</v>
      </c>
      <c r="D55" s="11">
        <f t="shared" si="35"/>
        <v>756</v>
      </c>
      <c r="E55" s="11">
        <f t="shared" si="35"/>
        <v>42</v>
      </c>
      <c r="F55" s="11">
        <f t="shared" si="35"/>
        <v>558</v>
      </c>
      <c r="G55" s="11">
        <f t="shared" si="35"/>
        <v>37</v>
      </c>
      <c r="H55" s="11">
        <f t="shared" si="35"/>
        <v>502</v>
      </c>
      <c r="I55" s="11">
        <f t="shared" si="35"/>
        <v>0</v>
      </c>
      <c r="J55" s="31">
        <f t="shared" si="35"/>
        <v>0</v>
      </c>
      <c r="K55" s="42">
        <f t="shared" si="35"/>
        <v>129</v>
      </c>
      <c r="L55" s="12">
        <f t="shared" si="35"/>
        <v>1816</v>
      </c>
      <c r="M55" s="37">
        <f t="shared" si="35"/>
        <v>38</v>
      </c>
      <c r="N55" s="11">
        <f t="shared" si="35"/>
        <v>613</v>
      </c>
      <c r="O55" s="11">
        <f t="shared" si="35"/>
        <v>35</v>
      </c>
      <c r="P55" s="11">
        <f t="shared" si="35"/>
        <v>599</v>
      </c>
      <c r="Q55" s="11">
        <f t="shared" si="35"/>
        <v>36</v>
      </c>
      <c r="R55" s="11">
        <f t="shared" si="35"/>
        <v>559</v>
      </c>
      <c r="S55" s="11">
        <f t="shared" si="35"/>
        <v>34</v>
      </c>
      <c r="T55" s="11">
        <f t="shared" si="35"/>
        <v>586</v>
      </c>
      <c r="U55" s="11">
        <f t="shared" si="35"/>
        <v>35</v>
      </c>
      <c r="V55" s="31">
        <f t="shared" si="35"/>
        <v>591</v>
      </c>
      <c r="W55" s="42">
        <f t="shared" si="18"/>
        <v>178</v>
      </c>
      <c r="X55" s="12">
        <f t="shared" si="26"/>
        <v>2948</v>
      </c>
      <c r="Y55" s="37">
        <f aca="true" t="shared" si="36" ref="Y55:AB57">Y46+Y49+Y52</f>
        <v>24</v>
      </c>
      <c r="Z55" s="11">
        <f t="shared" si="36"/>
        <v>366</v>
      </c>
      <c r="AA55" s="11">
        <f t="shared" si="36"/>
        <v>23</v>
      </c>
      <c r="AB55" s="31">
        <f t="shared" si="36"/>
        <v>299</v>
      </c>
      <c r="AC55" s="42">
        <f t="shared" si="30"/>
        <v>47</v>
      </c>
      <c r="AD55" s="12">
        <f t="shared" si="27"/>
        <v>665</v>
      </c>
      <c r="AE55" s="37">
        <f t="shared" si="14"/>
        <v>354</v>
      </c>
      <c r="AF55" s="11">
        <f>AF46+AF49+AF52</f>
        <v>332</v>
      </c>
      <c r="AG55" s="12">
        <f t="shared" si="15"/>
        <v>5429</v>
      </c>
    </row>
    <row r="56" spans="1:33" ht="15.75">
      <c r="A56" s="21"/>
      <c r="B56" s="3" t="s">
        <v>35</v>
      </c>
      <c r="C56" s="7">
        <f aca="true" t="shared" si="37" ref="C56:J57">C47+C50+C53</f>
        <v>11</v>
      </c>
      <c r="D56" s="7">
        <f t="shared" si="37"/>
        <v>212</v>
      </c>
      <c r="E56" s="7">
        <f t="shared" si="37"/>
        <v>8</v>
      </c>
      <c r="F56" s="7">
        <f t="shared" si="37"/>
        <v>158</v>
      </c>
      <c r="G56" s="7">
        <f t="shared" si="37"/>
        <v>6</v>
      </c>
      <c r="H56" s="7">
        <f t="shared" si="37"/>
        <v>122</v>
      </c>
      <c r="I56" s="7">
        <f t="shared" si="37"/>
        <v>0</v>
      </c>
      <c r="J56" s="32">
        <f t="shared" si="37"/>
        <v>0</v>
      </c>
      <c r="K56" s="21">
        <f>C56+E56+G56+I56</f>
        <v>25</v>
      </c>
      <c r="L56" s="43">
        <f>D56+F56+H56+J56</f>
        <v>492</v>
      </c>
      <c r="M56" s="46">
        <f aca="true" t="shared" si="38" ref="M56:V56">M47+M50+M53</f>
        <v>7</v>
      </c>
      <c r="N56" s="7">
        <f t="shared" si="38"/>
        <v>152</v>
      </c>
      <c r="O56" s="7">
        <f t="shared" si="38"/>
        <v>9</v>
      </c>
      <c r="P56" s="7">
        <f t="shared" si="38"/>
        <v>203</v>
      </c>
      <c r="Q56" s="7">
        <f t="shared" si="38"/>
        <v>6</v>
      </c>
      <c r="R56" s="7">
        <f t="shared" si="38"/>
        <v>153</v>
      </c>
      <c r="S56" s="7">
        <f t="shared" si="38"/>
        <v>8</v>
      </c>
      <c r="T56" s="7">
        <f t="shared" si="38"/>
        <v>173</v>
      </c>
      <c r="U56" s="7">
        <f t="shared" si="38"/>
        <v>8</v>
      </c>
      <c r="V56" s="32">
        <f t="shared" si="38"/>
        <v>160</v>
      </c>
      <c r="W56" s="21">
        <f t="shared" si="18"/>
        <v>38</v>
      </c>
      <c r="X56" s="43">
        <f t="shared" si="26"/>
        <v>841</v>
      </c>
      <c r="Y56" s="46">
        <f t="shared" si="36"/>
        <v>6</v>
      </c>
      <c r="Z56" s="7">
        <f t="shared" si="36"/>
        <v>126</v>
      </c>
      <c r="AA56" s="7">
        <f t="shared" si="36"/>
        <v>5</v>
      </c>
      <c r="AB56" s="32">
        <f t="shared" si="36"/>
        <v>97</v>
      </c>
      <c r="AC56" s="21">
        <f t="shared" si="30"/>
        <v>11</v>
      </c>
      <c r="AD56" s="43">
        <f t="shared" si="27"/>
        <v>223</v>
      </c>
      <c r="AE56" s="38">
        <f t="shared" si="14"/>
        <v>74</v>
      </c>
      <c r="AF56" s="8">
        <f>AF47+AF50+AF53</f>
        <v>73</v>
      </c>
      <c r="AG56" s="22">
        <f t="shared" si="15"/>
        <v>1556</v>
      </c>
    </row>
    <row r="57" spans="1:33" ht="16.5" thickBot="1">
      <c r="A57" s="23"/>
      <c r="B57" s="24" t="s">
        <v>36</v>
      </c>
      <c r="C57" s="25">
        <f t="shared" si="37"/>
        <v>39</v>
      </c>
      <c r="D57" s="25">
        <f t="shared" si="37"/>
        <v>544</v>
      </c>
      <c r="E57" s="25">
        <f t="shared" si="37"/>
        <v>34</v>
      </c>
      <c r="F57" s="25">
        <f t="shared" si="37"/>
        <v>400</v>
      </c>
      <c r="G57" s="25">
        <f t="shared" si="37"/>
        <v>31</v>
      </c>
      <c r="H57" s="25">
        <f t="shared" si="37"/>
        <v>380</v>
      </c>
      <c r="I57" s="25">
        <f t="shared" si="37"/>
        <v>0</v>
      </c>
      <c r="J57" s="33">
        <f t="shared" si="37"/>
        <v>0</v>
      </c>
      <c r="K57" s="23">
        <f>C57+E57+G57+I57</f>
        <v>104</v>
      </c>
      <c r="L57" s="44">
        <f>D57+F57+H57+J57</f>
        <v>1324</v>
      </c>
      <c r="M57" s="47">
        <f aca="true" t="shared" si="39" ref="M57:V57">M48+M51+M54</f>
        <v>31</v>
      </c>
      <c r="N57" s="25">
        <f t="shared" si="39"/>
        <v>461</v>
      </c>
      <c r="O57" s="25">
        <f t="shared" si="39"/>
        <v>26</v>
      </c>
      <c r="P57" s="25">
        <f t="shared" si="39"/>
        <v>396</v>
      </c>
      <c r="Q57" s="25">
        <f t="shared" si="39"/>
        <v>30</v>
      </c>
      <c r="R57" s="25">
        <f t="shared" si="39"/>
        <v>406</v>
      </c>
      <c r="S57" s="25">
        <f t="shared" si="39"/>
        <v>26</v>
      </c>
      <c r="T57" s="25">
        <f t="shared" si="39"/>
        <v>413</v>
      </c>
      <c r="U57" s="25">
        <f t="shared" si="39"/>
        <v>27</v>
      </c>
      <c r="V57" s="33">
        <f t="shared" si="39"/>
        <v>431</v>
      </c>
      <c r="W57" s="23">
        <f t="shared" si="18"/>
        <v>140</v>
      </c>
      <c r="X57" s="44">
        <f t="shared" si="26"/>
        <v>2107</v>
      </c>
      <c r="Y57" s="47">
        <f t="shared" si="36"/>
        <v>18</v>
      </c>
      <c r="Z57" s="25">
        <f t="shared" si="36"/>
        <v>240</v>
      </c>
      <c r="AA57" s="25">
        <f t="shared" si="36"/>
        <v>18</v>
      </c>
      <c r="AB57" s="33">
        <f t="shared" si="36"/>
        <v>202</v>
      </c>
      <c r="AC57" s="23">
        <f t="shared" si="30"/>
        <v>36</v>
      </c>
      <c r="AD57" s="44">
        <f t="shared" si="27"/>
        <v>442</v>
      </c>
      <c r="AE57" s="39">
        <f t="shared" si="14"/>
        <v>280</v>
      </c>
      <c r="AF57" s="26">
        <f>AF48+AF51+AF54</f>
        <v>259</v>
      </c>
      <c r="AG57" s="27">
        <f t="shared" si="15"/>
        <v>3873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AG57"/>
  <sheetViews>
    <sheetView workbookViewId="0" topLeftCell="A4">
      <pane xSplit="2" ySplit="3" topLeftCell="X31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3" sqref="B43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80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7</v>
      </c>
      <c r="E8" s="1">
        <v>1</v>
      </c>
      <c r="F8" s="1">
        <v>10</v>
      </c>
      <c r="G8" s="1">
        <v>1</v>
      </c>
      <c r="H8" s="1">
        <v>11</v>
      </c>
      <c r="I8" s="1"/>
      <c r="J8" s="29"/>
      <c r="K8" s="17">
        <f aca="true" t="shared" si="0" ref="K8:K44">C8+E8+G8+I8</f>
        <v>3</v>
      </c>
      <c r="L8" s="18">
        <f aca="true" t="shared" si="1" ref="L8:L44">D8+F8+H8+J8</f>
        <v>28</v>
      </c>
      <c r="M8" s="35">
        <v>1</v>
      </c>
      <c r="N8" s="1">
        <v>13</v>
      </c>
      <c r="O8" s="1">
        <v>1</v>
      </c>
      <c r="P8" s="1">
        <v>9</v>
      </c>
      <c r="Q8" s="1">
        <v>1</v>
      </c>
      <c r="R8" s="1">
        <v>12</v>
      </c>
      <c r="S8" s="1">
        <v>1</v>
      </c>
      <c r="T8" s="1">
        <v>17</v>
      </c>
      <c r="U8" s="1">
        <v>1</v>
      </c>
      <c r="V8" s="29">
        <v>14</v>
      </c>
      <c r="W8" s="17">
        <f aca="true" t="shared" si="2" ref="W8:W44">M8+O8+Q8+S8+U8</f>
        <v>5</v>
      </c>
      <c r="X8" s="18">
        <f aca="true" t="shared" si="3" ref="X8:X44">N8+P8+R8+T8+V8</f>
        <v>65</v>
      </c>
      <c r="Y8" s="35">
        <v>1</v>
      </c>
      <c r="Z8" s="1">
        <v>14</v>
      </c>
      <c r="AA8" s="1">
        <v>1</v>
      </c>
      <c r="AB8" s="29">
        <v>14</v>
      </c>
      <c r="AC8" s="17">
        <f aca="true" t="shared" si="4" ref="AC8:AC29">Y8+AA8</f>
        <v>2</v>
      </c>
      <c r="AD8" s="18">
        <f aca="true" t="shared" si="5" ref="AD8:AD29">Z8+AB8</f>
        <v>28</v>
      </c>
      <c r="AE8" s="34">
        <f aca="true" t="shared" si="6" ref="AE8:AE44">K8+W8+AC8</f>
        <v>10</v>
      </c>
      <c r="AF8" s="4">
        <v>9</v>
      </c>
      <c r="AG8" s="16">
        <f aca="true" t="shared" si="7" ref="AG8:AG44">L8+X8+AD8</f>
        <v>121</v>
      </c>
    </row>
    <row r="9" spans="1:33" ht="15.75">
      <c r="A9" s="17">
        <v>2</v>
      </c>
      <c r="B9" s="1" t="s">
        <v>28</v>
      </c>
      <c r="C9" s="1">
        <v>1</v>
      </c>
      <c r="D9" s="1">
        <v>12</v>
      </c>
      <c r="E9" s="1">
        <v>1</v>
      </c>
      <c r="F9" s="1">
        <v>10</v>
      </c>
      <c r="G9" s="1">
        <v>1</v>
      </c>
      <c r="H9" s="1">
        <v>8</v>
      </c>
      <c r="I9" s="1"/>
      <c r="J9" s="29"/>
      <c r="K9" s="17">
        <f t="shared" si="0"/>
        <v>3</v>
      </c>
      <c r="L9" s="18">
        <f t="shared" si="1"/>
        <v>30</v>
      </c>
      <c r="M9" s="35">
        <v>1</v>
      </c>
      <c r="N9" s="1">
        <v>7</v>
      </c>
      <c r="O9" s="1">
        <v>1</v>
      </c>
      <c r="P9" s="1">
        <v>7</v>
      </c>
      <c r="Q9" s="1">
        <v>1</v>
      </c>
      <c r="R9" s="1">
        <v>9</v>
      </c>
      <c r="S9" s="1">
        <v>1</v>
      </c>
      <c r="T9" s="1">
        <v>12</v>
      </c>
      <c r="U9" s="1">
        <v>1</v>
      </c>
      <c r="V9" s="29">
        <v>7</v>
      </c>
      <c r="W9" s="17">
        <f t="shared" si="2"/>
        <v>5</v>
      </c>
      <c r="X9" s="18">
        <f t="shared" si="3"/>
        <v>42</v>
      </c>
      <c r="Y9" s="35">
        <v>1</v>
      </c>
      <c r="Z9" s="1">
        <v>7</v>
      </c>
      <c r="AA9" s="1">
        <v>1</v>
      </c>
      <c r="AB9" s="29">
        <v>9</v>
      </c>
      <c r="AC9" s="17">
        <f t="shared" si="4"/>
        <v>2</v>
      </c>
      <c r="AD9" s="18">
        <f t="shared" si="5"/>
        <v>16</v>
      </c>
      <c r="AE9" s="34">
        <f t="shared" si="6"/>
        <v>10</v>
      </c>
      <c r="AF9" s="4">
        <v>9</v>
      </c>
      <c r="AG9" s="16">
        <f t="shared" si="7"/>
        <v>88</v>
      </c>
    </row>
    <row r="10" spans="1:33" ht="15.75">
      <c r="A10" s="17">
        <v>3</v>
      </c>
      <c r="B10" s="1" t="s">
        <v>5</v>
      </c>
      <c r="C10" s="1">
        <v>1</v>
      </c>
      <c r="D10" s="1">
        <v>23</v>
      </c>
      <c r="E10" s="1">
        <v>2</v>
      </c>
      <c r="F10" s="1">
        <v>41</v>
      </c>
      <c r="G10" s="1">
        <v>1</v>
      </c>
      <c r="H10" s="1">
        <v>27</v>
      </c>
      <c r="I10" s="1"/>
      <c r="J10" s="29"/>
      <c r="K10" s="17">
        <f t="shared" si="0"/>
        <v>4</v>
      </c>
      <c r="L10" s="18">
        <f t="shared" si="1"/>
        <v>91</v>
      </c>
      <c r="M10" s="35">
        <v>1</v>
      </c>
      <c r="N10" s="1">
        <v>27</v>
      </c>
      <c r="O10" s="1">
        <v>2</v>
      </c>
      <c r="P10" s="1">
        <v>33</v>
      </c>
      <c r="Q10" s="1">
        <v>2</v>
      </c>
      <c r="R10" s="1">
        <v>42</v>
      </c>
      <c r="S10" s="1">
        <v>2</v>
      </c>
      <c r="T10" s="1">
        <v>39</v>
      </c>
      <c r="U10" s="1">
        <v>2</v>
      </c>
      <c r="V10" s="29">
        <v>38</v>
      </c>
      <c r="W10" s="17">
        <f t="shared" si="2"/>
        <v>9</v>
      </c>
      <c r="X10" s="18">
        <f t="shared" si="3"/>
        <v>179</v>
      </c>
      <c r="Y10" s="35">
        <v>1</v>
      </c>
      <c r="Z10" s="1">
        <v>19</v>
      </c>
      <c r="AA10" s="1">
        <v>1</v>
      </c>
      <c r="AB10" s="29">
        <v>15</v>
      </c>
      <c r="AC10" s="17">
        <f t="shared" si="4"/>
        <v>2</v>
      </c>
      <c r="AD10" s="18">
        <f t="shared" si="5"/>
        <v>34</v>
      </c>
      <c r="AE10" s="34">
        <f t="shared" si="6"/>
        <v>15</v>
      </c>
      <c r="AF10" s="4">
        <v>15</v>
      </c>
      <c r="AG10" s="16">
        <f t="shared" si="7"/>
        <v>304</v>
      </c>
    </row>
    <row r="11" spans="1:33" ht="15.75">
      <c r="A11" s="17">
        <v>4</v>
      </c>
      <c r="B11" s="1" t="s">
        <v>3</v>
      </c>
      <c r="C11" s="1">
        <v>2</v>
      </c>
      <c r="D11" s="1">
        <v>31</v>
      </c>
      <c r="E11" s="1">
        <v>1</v>
      </c>
      <c r="F11" s="1">
        <v>19</v>
      </c>
      <c r="G11" s="1">
        <v>1</v>
      </c>
      <c r="H11" s="1">
        <v>20</v>
      </c>
      <c r="I11" s="1">
        <v>1</v>
      </c>
      <c r="J11" s="29">
        <v>29</v>
      </c>
      <c r="K11" s="17">
        <f t="shared" si="0"/>
        <v>5</v>
      </c>
      <c r="L11" s="18">
        <f t="shared" si="1"/>
        <v>99</v>
      </c>
      <c r="M11" s="35">
        <v>1</v>
      </c>
      <c r="N11" s="1">
        <v>27</v>
      </c>
      <c r="O11" s="1">
        <v>1</v>
      </c>
      <c r="P11" s="1">
        <v>16</v>
      </c>
      <c r="Q11" s="1">
        <v>1</v>
      </c>
      <c r="R11" s="1">
        <v>25</v>
      </c>
      <c r="S11" s="1">
        <v>2</v>
      </c>
      <c r="T11" s="1">
        <v>36</v>
      </c>
      <c r="U11" s="1">
        <v>1</v>
      </c>
      <c r="V11" s="29">
        <v>25</v>
      </c>
      <c r="W11" s="17">
        <f t="shared" si="2"/>
        <v>6</v>
      </c>
      <c r="X11" s="18">
        <f t="shared" si="3"/>
        <v>129</v>
      </c>
      <c r="Y11" s="35">
        <v>1</v>
      </c>
      <c r="Z11" s="1">
        <v>10</v>
      </c>
      <c r="AA11" s="1">
        <v>2</v>
      </c>
      <c r="AB11" s="29">
        <v>35</v>
      </c>
      <c r="AC11" s="17">
        <f t="shared" si="4"/>
        <v>3</v>
      </c>
      <c r="AD11" s="18">
        <f t="shared" si="5"/>
        <v>45</v>
      </c>
      <c r="AE11" s="34">
        <f t="shared" si="6"/>
        <v>14</v>
      </c>
      <c r="AF11" s="4">
        <v>14</v>
      </c>
      <c r="AG11" s="16">
        <f t="shared" si="7"/>
        <v>273</v>
      </c>
    </row>
    <row r="12" spans="1:33" ht="15.75">
      <c r="A12" s="17">
        <v>5</v>
      </c>
      <c r="B12" s="1" t="s">
        <v>4</v>
      </c>
      <c r="C12" s="1">
        <v>1</v>
      </c>
      <c r="D12" s="1">
        <v>15</v>
      </c>
      <c r="E12" s="1">
        <v>1</v>
      </c>
      <c r="F12" s="1">
        <v>17</v>
      </c>
      <c r="G12" s="1">
        <v>1</v>
      </c>
      <c r="H12" s="1">
        <v>13</v>
      </c>
      <c r="I12" s="1"/>
      <c r="J12" s="29"/>
      <c r="K12" s="17">
        <f t="shared" si="0"/>
        <v>3</v>
      </c>
      <c r="L12" s="18">
        <f t="shared" si="1"/>
        <v>45</v>
      </c>
      <c r="M12" s="35">
        <v>1</v>
      </c>
      <c r="N12" s="1">
        <v>20</v>
      </c>
      <c r="O12" s="1">
        <v>1</v>
      </c>
      <c r="P12" s="1">
        <v>23</v>
      </c>
      <c r="Q12" s="1">
        <v>1</v>
      </c>
      <c r="R12" s="1">
        <v>20</v>
      </c>
      <c r="S12" s="1">
        <v>1</v>
      </c>
      <c r="T12" s="1">
        <v>13</v>
      </c>
      <c r="U12" s="1">
        <v>1</v>
      </c>
      <c r="V12" s="29">
        <v>24</v>
      </c>
      <c r="W12" s="17">
        <f t="shared" si="2"/>
        <v>5</v>
      </c>
      <c r="X12" s="18">
        <f t="shared" si="3"/>
        <v>100</v>
      </c>
      <c r="Y12" s="35">
        <v>1</v>
      </c>
      <c r="Z12" s="1">
        <v>17</v>
      </c>
      <c r="AA12" s="1">
        <v>1</v>
      </c>
      <c r="AB12" s="29">
        <v>18</v>
      </c>
      <c r="AC12" s="17">
        <f t="shared" si="4"/>
        <v>2</v>
      </c>
      <c r="AD12" s="18">
        <f t="shared" si="5"/>
        <v>35</v>
      </c>
      <c r="AE12" s="34">
        <f t="shared" si="6"/>
        <v>10</v>
      </c>
      <c r="AF12" s="4">
        <v>10</v>
      </c>
      <c r="AG12" s="16">
        <f t="shared" si="7"/>
        <v>180</v>
      </c>
    </row>
    <row r="13" spans="1:33" ht="15.75">
      <c r="A13" s="17">
        <v>6</v>
      </c>
      <c r="B13" s="1" t="s">
        <v>24</v>
      </c>
      <c r="C13" s="1">
        <v>1</v>
      </c>
      <c r="D13" s="1">
        <v>13</v>
      </c>
      <c r="E13" s="1">
        <v>1</v>
      </c>
      <c r="F13" s="1">
        <v>12</v>
      </c>
      <c r="G13" s="1">
        <v>1</v>
      </c>
      <c r="H13" s="1">
        <v>9</v>
      </c>
      <c r="I13" s="1"/>
      <c r="J13" s="29"/>
      <c r="K13" s="17">
        <f t="shared" si="0"/>
        <v>3</v>
      </c>
      <c r="L13" s="18">
        <f t="shared" si="1"/>
        <v>34</v>
      </c>
      <c r="M13" s="35">
        <v>1</v>
      </c>
      <c r="N13" s="1">
        <v>12</v>
      </c>
      <c r="O13" s="1">
        <v>1</v>
      </c>
      <c r="P13" s="1">
        <v>14</v>
      </c>
      <c r="Q13" s="1">
        <v>1</v>
      </c>
      <c r="R13" s="1">
        <v>13</v>
      </c>
      <c r="S13" s="1">
        <v>1</v>
      </c>
      <c r="T13" s="1">
        <v>15</v>
      </c>
      <c r="U13" s="1">
        <v>1</v>
      </c>
      <c r="V13" s="29">
        <v>9</v>
      </c>
      <c r="W13" s="17">
        <f t="shared" si="2"/>
        <v>5</v>
      </c>
      <c r="X13" s="18">
        <f t="shared" si="3"/>
        <v>63</v>
      </c>
      <c r="Y13" s="35">
        <v>1</v>
      </c>
      <c r="Z13" s="1">
        <v>6</v>
      </c>
      <c r="AA13" s="1">
        <v>1</v>
      </c>
      <c r="AB13" s="29">
        <v>6</v>
      </c>
      <c r="AC13" s="17">
        <f t="shared" si="4"/>
        <v>2</v>
      </c>
      <c r="AD13" s="18">
        <f t="shared" si="5"/>
        <v>12</v>
      </c>
      <c r="AE13" s="34">
        <f t="shared" si="6"/>
        <v>10</v>
      </c>
      <c r="AF13" s="4">
        <v>9</v>
      </c>
      <c r="AG13" s="16">
        <f t="shared" si="7"/>
        <v>109</v>
      </c>
    </row>
    <row r="14" spans="1:33" ht="15.75">
      <c r="A14" s="17">
        <v>7</v>
      </c>
      <c r="B14" s="1" t="s">
        <v>19</v>
      </c>
      <c r="C14" s="1">
        <v>1</v>
      </c>
      <c r="D14" s="1">
        <v>17</v>
      </c>
      <c r="E14" s="1">
        <v>1</v>
      </c>
      <c r="F14" s="1">
        <v>13</v>
      </c>
      <c r="G14" s="1">
        <v>1</v>
      </c>
      <c r="H14" s="1">
        <v>14</v>
      </c>
      <c r="I14" s="1"/>
      <c r="J14" s="29"/>
      <c r="K14" s="17">
        <f t="shared" si="0"/>
        <v>3</v>
      </c>
      <c r="L14" s="18">
        <f t="shared" si="1"/>
        <v>44</v>
      </c>
      <c r="M14" s="35">
        <v>1</v>
      </c>
      <c r="N14" s="1">
        <v>20</v>
      </c>
      <c r="O14" s="1">
        <v>1</v>
      </c>
      <c r="P14" s="1">
        <v>11</v>
      </c>
      <c r="Q14" s="1">
        <v>1</v>
      </c>
      <c r="R14" s="1">
        <v>7</v>
      </c>
      <c r="S14" s="1">
        <v>1</v>
      </c>
      <c r="T14" s="1">
        <v>21</v>
      </c>
      <c r="U14" s="1">
        <v>1</v>
      </c>
      <c r="V14" s="29">
        <v>12</v>
      </c>
      <c r="W14" s="17">
        <f t="shared" si="2"/>
        <v>5</v>
      </c>
      <c r="X14" s="18">
        <f t="shared" si="3"/>
        <v>71</v>
      </c>
      <c r="Y14" s="35">
        <v>1</v>
      </c>
      <c r="Z14" s="1">
        <v>6</v>
      </c>
      <c r="AA14" s="1">
        <v>1</v>
      </c>
      <c r="AB14" s="29">
        <v>9</v>
      </c>
      <c r="AC14" s="17">
        <f t="shared" si="4"/>
        <v>2</v>
      </c>
      <c r="AD14" s="18">
        <f t="shared" si="5"/>
        <v>15</v>
      </c>
      <c r="AE14" s="34">
        <f t="shared" si="6"/>
        <v>10</v>
      </c>
      <c r="AF14" s="4">
        <v>9</v>
      </c>
      <c r="AG14" s="16">
        <f t="shared" si="7"/>
        <v>130</v>
      </c>
    </row>
    <row r="15" spans="1:33" ht="15.75">
      <c r="A15" s="17">
        <v>8</v>
      </c>
      <c r="B15" s="1" t="s">
        <v>6</v>
      </c>
      <c r="C15" s="1">
        <v>1</v>
      </c>
      <c r="D15" s="1">
        <v>26</v>
      </c>
      <c r="E15" s="1">
        <v>1</v>
      </c>
      <c r="F15" s="1">
        <v>24</v>
      </c>
      <c r="G15" s="1">
        <v>1</v>
      </c>
      <c r="H15" s="1">
        <v>20</v>
      </c>
      <c r="I15" s="1">
        <v>1</v>
      </c>
      <c r="J15" s="29">
        <v>27</v>
      </c>
      <c r="K15" s="17">
        <f t="shared" si="0"/>
        <v>4</v>
      </c>
      <c r="L15" s="18">
        <f t="shared" si="1"/>
        <v>97</v>
      </c>
      <c r="M15" s="35">
        <v>1</v>
      </c>
      <c r="N15" s="1">
        <v>32</v>
      </c>
      <c r="O15" s="1">
        <v>1</v>
      </c>
      <c r="P15" s="1">
        <v>32</v>
      </c>
      <c r="Q15" s="1">
        <v>2</v>
      </c>
      <c r="R15" s="1">
        <v>41</v>
      </c>
      <c r="S15" s="1">
        <v>2</v>
      </c>
      <c r="T15" s="1">
        <v>43</v>
      </c>
      <c r="U15" s="1">
        <v>2</v>
      </c>
      <c r="V15" s="29">
        <v>34</v>
      </c>
      <c r="W15" s="17">
        <f t="shared" si="2"/>
        <v>8</v>
      </c>
      <c r="X15" s="18">
        <f t="shared" si="3"/>
        <v>182</v>
      </c>
      <c r="Y15" s="35">
        <v>1</v>
      </c>
      <c r="Z15" s="1">
        <v>13</v>
      </c>
      <c r="AA15" s="1">
        <v>1</v>
      </c>
      <c r="AB15" s="29">
        <v>13</v>
      </c>
      <c r="AC15" s="17">
        <f t="shared" si="4"/>
        <v>2</v>
      </c>
      <c r="AD15" s="18">
        <f t="shared" si="5"/>
        <v>26</v>
      </c>
      <c r="AE15" s="34">
        <f t="shared" si="6"/>
        <v>14</v>
      </c>
      <c r="AF15" s="4">
        <v>14</v>
      </c>
      <c r="AG15" s="16">
        <f t="shared" si="7"/>
        <v>305</v>
      </c>
    </row>
    <row r="16" spans="1:33" ht="15.75">
      <c r="A16" s="17">
        <v>9</v>
      </c>
      <c r="B16" s="1" t="s">
        <v>7</v>
      </c>
      <c r="C16" s="1">
        <v>1</v>
      </c>
      <c r="D16" s="1">
        <v>23</v>
      </c>
      <c r="E16" s="1">
        <v>1</v>
      </c>
      <c r="F16" s="1">
        <v>31</v>
      </c>
      <c r="G16" s="1">
        <v>1</v>
      </c>
      <c r="H16" s="1">
        <v>16</v>
      </c>
      <c r="I16" s="1">
        <v>1</v>
      </c>
      <c r="J16" s="29">
        <v>18</v>
      </c>
      <c r="K16" s="17">
        <f t="shared" si="0"/>
        <v>4</v>
      </c>
      <c r="L16" s="18">
        <f t="shared" si="1"/>
        <v>88</v>
      </c>
      <c r="M16" s="35">
        <v>1</v>
      </c>
      <c r="N16" s="1">
        <v>20</v>
      </c>
      <c r="O16" s="1">
        <v>2</v>
      </c>
      <c r="P16" s="1">
        <v>34</v>
      </c>
      <c r="Q16" s="1">
        <v>1</v>
      </c>
      <c r="R16" s="1">
        <v>17</v>
      </c>
      <c r="S16" s="1">
        <v>1</v>
      </c>
      <c r="T16" s="1">
        <v>25</v>
      </c>
      <c r="U16" s="1">
        <v>1</v>
      </c>
      <c r="V16" s="29">
        <v>21</v>
      </c>
      <c r="W16" s="17">
        <f t="shared" si="2"/>
        <v>6</v>
      </c>
      <c r="X16" s="18">
        <f t="shared" si="3"/>
        <v>117</v>
      </c>
      <c r="Y16" s="35">
        <v>1</v>
      </c>
      <c r="Z16" s="1">
        <v>17</v>
      </c>
      <c r="AA16" s="1">
        <v>1</v>
      </c>
      <c r="AB16" s="29">
        <v>15</v>
      </c>
      <c r="AC16" s="17">
        <f t="shared" si="4"/>
        <v>2</v>
      </c>
      <c r="AD16" s="18">
        <f t="shared" si="5"/>
        <v>32</v>
      </c>
      <c r="AE16" s="34">
        <f t="shared" si="6"/>
        <v>12</v>
      </c>
      <c r="AF16" s="4">
        <v>12</v>
      </c>
      <c r="AG16" s="16">
        <f t="shared" si="7"/>
        <v>237</v>
      </c>
    </row>
    <row r="17" spans="1:33" ht="15.75">
      <c r="A17" s="17">
        <v>10</v>
      </c>
      <c r="B17" s="1" t="s">
        <v>8</v>
      </c>
      <c r="C17" s="1">
        <v>1</v>
      </c>
      <c r="D17" s="1">
        <v>17</v>
      </c>
      <c r="E17" s="1">
        <v>1</v>
      </c>
      <c r="F17" s="1">
        <v>11</v>
      </c>
      <c r="G17" s="1">
        <v>1</v>
      </c>
      <c r="H17" s="1">
        <v>10</v>
      </c>
      <c r="I17" s="1"/>
      <c r="J17" s="29"/>
      <c r="K17" s="17">
        <f t="shared" si="0"/>
        <v>3</v>
      </c>
      <c r="L17" s="18">
        <f t="shared" si="1"/>
        <v>38</v>
      </c>
      <c r="M17" s="35">
        <v>1</v>
      </c>
      <c r="N17" s="1">
        <v>22</v>
      </c>
      <c r="O17" s="1">
        <v>1</v>
      </c>
      <c r="P17" s="1">
        <v>15</v>
      </c>
      <c r="Q17" s="1">
        <v>1</v>
      </c>
      <c r="R17" s="1">
        <v>11</v>
      </c>
      <c r="S17" s="1">
        <v>1</v>
      </c>
      <c r="T17" s="1">
        <v>9</v>
      </c>
      <c r="U17" s="1">
        <v>1</v>
      </c>
      <c r="V17" s="29">
        <v>8</v>
      </c>
      <c r="W17" s="17">
        <f t="shared" si="2"/>
        <v>5</v>
      </c>
      <c r="X17" s="18">
        <f t="shared" si="3"/>
        <v>65</v>
      </c>
      <c r="Y17" s="35">
        <v>1</v>
      </c>
      <c r="Z17" s="1">
        <v>3</v>
      </c>
      <c r="AA17" s="1">
        <v>1</v>
      </c>
      <c r="AB17" s="29">
        <v>9</v>
      </c>
      <c r="AC17" s="17">
        <f t="shared" si="4"/>
        <v>2</v>
      </c>
      <c r="AD17" s="18">
        <f t="shared" si="5"/>
        <v>12</v>
      </c>
      <c r="AE17" s="34">
        <f t="shared" si="6"/>
        <v>10</v>
      </c>
      <c r="AF17" s="4">
        <v>9</v>
      </c>
      <c r="AG17" s="16">
        <f t="shared" si="7"/>
        <v>115</v>
      </c>
    </row>
    <row r="18" spans="1:33" ht="15.75">
      <c r="A18" s="17">
        <v>11</v>
      </c>
      <c r="B18" s="1" t="s">
        <v>9</v>
      </c>
      <c r="C18" s="1">
        <v>1</v>
      </c>
      <c r="D18" s="1">
        <v>12</v>
      </c>
      <c r="E18" s="1">
        <v>1</v>
      </c>
      <c r="F18" s="1">
        <v>9</v>
      </c>
      <c r="G18" s="1">
        <v>1</v>
      </c>
      <c r="H18" s="1">
        <v>7</v>
      </c>
      <c r="I18" s="1">
        <v>1</v>
      </c>
      <c r="J18" s="29">
        <v>13</v>
      </c>
      <c r="K18" s="17">
        <f t="shared" si="0"/>
        <v>4</v>
      </c>
      <c r="L18" s="18">
        <f t="shared" si="1"/>
        <v>41</v>
      </c>
      <c r="M18" s="35">
        <v>1</v>
      </c>
      <c r="N18" s="1">
        <v>10</v>
      </c>
      <c r="O18" s="1">
        <v>1</v>
      </c>
      <c r="P18" s="1">
        <v>10</v>
      </c>
      <c r="Q18" s="1">
        <v>1</v>
      </c>
      <c r="R18" s="1">
        <v>15</v>
      </c>
      <c r="S18" s="1">
        <v>1</v>
      </c>
      <c r="T18" s="1">
        <v>19</v>
      </c>
      <c r="U18" s="1">
        <v>1</v>
      </c>
      <c r="V18" s="29">
        <v>9</v>
      </c>
      <c r="W18" s="17">
        <f t="shared" si="2"/>
        <v>5</v>
      </c>
      <c r="X18" s="18">
        <f t="shared" si="3"/>
        <v>63</v>
      </c>
      <c r="Y18" s="35">
        <v>1</v>
      </c>
      <c r="Z18" s="1">
        <v>11</v>
      </c>
      <c r="AA18" s="1">
        <v>1</v>
      </c>
      <c r="AB18" s="29">
        <v>7</v>
      </c>
      <c r="AC18" s="17">
        <f t="shared" si="4"/>
        <v>2</v>
      </c>
      <c r="AD18" s="18">
        <f t="shared" si="5"/>
        <v>18</v>
      </c>
      <c r="AE18" s="34">
        <f t="shared" si="6"/>
        <v>11</v>
      </c>
      <c r="AF18" s="4">
        <v>9</v>
      </c>
      <c r="AG18" s="16">
        <f t="shared" si="7"/>
        <v>122</v>
      </c>
    </row>
    <row r="19" spans="1:33" ht="15.75">
      <c r="A19" s="17">
        <v>12</v>
      </c>
      <c r="B19" s="1" t="s">
        <v>11</v>
      </c>
      <c r="C19" s="1">
        <v>3</v>
      </c>
      <c r="D19" s="1">
        <v>73</v>
      </c>
      <c r="E19" s="1">
        <v>2</v>
      </c>
      <c r="F19" s="1">
        <v>44</v>
      </c>
      <c r="G19" s="1">
        <v>2</v>
      </c>
      <c r="H19" s="1">
        <v>54</v>
      </c>
      <c r="I19" s="1"/>
      <c r="J19" s="29"/>
      <c r="K19" s="17">
        <f t="shared" si="0"/>
        <v>7</v>
      </c>
      <c r="L19" s="18">
        <f t="shared" si="1"/>
        <v>171</v>
      </c>
      <c r="M19" s="35">
        <v>3</v>
      </c>
      <c r="N19" s="1">
        <v>73</v>
      </c>
      <c r="O19" s="1">
        <v>2</v>
      </c>
      <c r="P19" s="1">
        <v>65</v>
      </c>
      <c r="Q19" s="1">
        <v>2</v>
      </c>
      <c r="R19" s="1">
        <v>55</v>
      </c>
      <c r="S19" s="1">
        <v>3</v>
      </c>
      <c r="T19" s="1">
        <v>68</v>
      </c>
      <c r="U19" s="1">
        <v>3</v>
      </c>
      <c r="V19" s="29">
        <v>86</v>
      </c>
      <c r="W19" s="17">
        <f t="shared" si="2"/>
        <v>13</v>
      </c>
      <c r="X19" s="18">
        <f t="shared" si="3"/>
        <v>347</v>
      </c>
      <c r="Y19" s="35">
        <v>2</v>
      </c>
      <c r="Z19" s="1">
        <v>59</v>
      </c>
      <c r="AA19" s="1">
        <v>2</v>
      </c>
      <c r="AB19" s="29">
        <v>50</v>
      </c>
      <c r="AC19" s="17">
        <f t="shared" si="4"/>
        <v>4</v>
      </c>
      <c r="AD19" s="18">
        <f t="shared" si="5"/>
        <v>109</v>
      </c>
      <c r="AE19" s="34">
        <f t="shared" si="6"/>
        <v>24</v>
      </c>
      <c r="AF19" s="4">
        <v>24</v>
      </c>
      <c r="AG19" s="16">
        <f t="shared" si="7"/>
        <v>627</v>
      </c>
    </row>
    <row r="20" spans="1:33" ht="15.75">
      <c r="A20" s="17">
        <v>13</v>
      </c>
      <c r="B20" s="1" t="s">
        <v>22</v>
      </c>
      <c r="C20" s="1">
        <v>2</v>
      </c>
      <c r="D20" s="1">
        <v>37</v>
      </c>
      <c r="E20" s="1">
        <v>1</v>
      </c>
      <c r="F20" s="1">
        <v>20</v>
      </c>
      <c r="G20" s="1">
        <v>1</v>
      </c>
      <c r="H20" s="1">
        <v>23</v>
      </c>
      <c r="I20" s="1"/>
      <c r="J20" s="29"/>
      <c r="K20" s="17">
        <f t="shared" si="0"/>
        <v>4</v>
      </c>
      <c r="L20" s="18">
        <f t="shared" si="1"/>
        <v>80</v>
      </c>
      <c r="M20" s="35">
        <v>2</v>
      </c>
      <c r="N20" s="1">
        <v>33</v>
      </c>
      <c r="O20" s="1">
        <v>1</v>
      </c>
      <c r="P20" s="1">
        <v>26</v>
      </c>
      <c r="Q20" s="1">
        <v>1</v>
      </c>
      <c r="R20" s="1">
        <v>27</v>
      </c>
      <c r="S20" s="1">
        <v>1</v>
      </c>
      <c r="T20" s="1">
        <v>29</v>
      </c>
      <c r="U20" s="1">
        <v>1</v>
      </c>
      <c r="V20" s="29">
        <v>23</v>
      </c>
      <c r="W20" s="17">
        <f t="shared" si="2"/>
        <v>6</v>
      </c>
      <c r="X20" s="18">
        <f t="shared" si="3"/>
        <v>138</v>
      </c>
      <c r="Y20" s="35">
        <v>1</v>
      </c>
      <c r="Z20" s="1">
        <v>14</v>
      </c>
      <c r="AA20" s="1">
        <v>1</v>
      </c>
      <c r="AB20" s="29">
        <v>16</v>
      </c>
      <c r="AC20" s="17">
        <f t="shared" si="4"/>
        <v>2</v>
      </c>
      <c r="AD20" s="18">
        <f t="shared" si="5"/>
        <v>30</v>
      </c>
      <c r="AE20" s="34">
        <f t="shared" si="6"/>
        <v>12</v>
      </c>
      <c r="AF20" s="4">
        <v>12</v>
      </c>
      <c r="AG20" s="16">
        <f t="shared" si="7"/>
        <v>248</v>
      </c>
    </row>
    <row r="21" spans="1:33" ht="15.75">
      <c r="A21" s="17">
        <v>14</v>
      </c>
      <c r="B21" s="1" t="s">
        <v>21</v>
      </c>
      <c r="C21" s="1">
        <v>1</v>
      </c>
      <c r="D21" s="1">
        <v>13</v>
      </c>
      <c r="E21" s="1">
        <v>1</v>
      </c>
      <c r="F21" s="1">
        <v>19</v>
      </c>
      <c r="G21" s="1">
        <v>1</v>
      </c>
      <c r="H21" s="1">
        <v>15</v>
      </c>
      <c r="I21" s="1"/>
      <c r="J21" s="29"/>
      <c r="K21" s="17">
        <f t="shared" si="0"/>
        <v>3</v>
      </c>
      <c r="L21" s="18">
        <f t="shared" si="1"/>
        <v>47</v>
      </c>
      <c r="M21" s="35">
        <v>1</v>
      </c>
      <c r="N21" s="1">
        <v>12</v>
      </c>
      <c r="O21" s="1">
        <v>1</v>
      </c>
      <c r="P21" s="1">
        <v>16</v>
      </c>
      <c r="Q21" s="1">
        <v>1</v>
      </c>
      <c r="R21" s="1">
        <v>11</v>
      </c>
      <c r="S21" s="1">
        <v>1</v>
      </c>
      <c r="T21" s="1">
        <v>9</v>
      </c>
      <c r="U21" s="1">
        <v>1</v>
      </c>
      <c r="V21" s="29">
        <v>17</v>
      </c>
      <c r="W21" s="17">
        <f t="shared" si="2"/>
        <v>5</v>
      </c>
      <c r="X21" s="18">
        <f t="shared" si="3"/>
        <v>65</v>
      </c>
      <c r="Y21" s="35">
        <v>1</v>
      </c>
      <c r="Z21" s="1">
        <v>8</v>
      </c>
      <c r="AA21" s="1">
        <v>1</v>
      </c>
      <c r="AB21" s="29">
        <v>7</v>
      </c>
      <c r="AC21" s="17">
        <f t="shared" si="4"/>
        <v>2</v>
      </c>
      <c r="AD21" s="18">
        <f t="shared" si="5"/>
        <v>15</v>
      </c>
      <c r="AE21" s="34">
        <f t="shared" si="6"/>
        <v>10</v>
      </c>
      <c r="AF21" s="4">
        <v>10</v>
      </c>
      <c r="AG21" s="16">
        <f t="shared" si="7"/>
        <v>127</v>
      </c>
    </row>
    <row r="22" spans="1:33" ht="15.75">
      <c r="A22" s="17">
        <v>15</v>
      </c>
      <c r="B22" s="1" t="s">
        <v>12</v>
      </c>
      <c r="C22" s="1">
        <v>1</v>
      </c>
      <c r="D22" s="1">
        <v>10</v>
      </c>
      <c r="E22" s="1">
        <v>1</v>
      </c>
      <c r="F22" s="1">
        <v>10</v>
      </c>
      <c r="G22" s="1">
        <v>1</v>
      </c>
      <c r="H22" s="1">
        <v>13</v>
      </c>
      <c r="I22" s="1"/>
      <c r="J22" s="29"/>
      <c r="K22" s="17">
        <f t="shared" si="0"/>
        <v>3</v>
      </c>
      <c r="L22" s="18">
        <f t="shared" si="1"/>
        <v>33</v>
      </c>
      <c r="M22" s="35">
        <v>1</v>
      </c>
      <c r="N22" s="1">
        <v>10</v>
      </c>
      <c r="O22" s="1">
        <v>1</v>
      </c>
      <c r="P22" s="1">
        <v>11</v>
      </c>
      <c r="Q22" s="1">
        <v>1</v>
      </c>
      <c r="R22" s="1">
        <v>16</v>
      </c>
      <c r="S22" s="1">
        <v>1</v>
      </c>
      <c r="T22" s="1">
        <v>17</v>
      </c>
      <c r="U22" s="1">
        <v>1</v>
      </c>
      <c r="V22" s="29">
        <v>9</v>
      </c>
      <c r="W22" s="17">
        <f t="shared" si="2"/>
        <v>5</v>
      </c>
      <c r="X22" s="18">
        <f t="shared" si="3"/>
        <v>63</v>
      </c>
      <c r="Y22" s="35">
        <v>1</v>
      </c>
      <c r="Z22" s="1">
        <v>11</v>
      </c>
      <c r="AA22" s="1">
        <v>1</v>
      </c>
      <c r="AB22" s="29">
        <v>10</v>
      </c>
      <c r="AC22" s="17">
        <f t="shared" si="4"/>
        <v>2</v>
      </c>
      <c r="AD22" s="18">
        <f t="shared" si="5"/>
        <v>21</v>
      </c>
      <c r="AE22" s="34">
        <f t="shared" si="6"/>
        <v>10</v>
      </c>
      <c r="AF22" s="4">
        <v>9</v>
      </c>
      <c r="AG22" s="16">
        <f t="shared" si="7"/>
        <v>117</v>
      </c>
    </row>
    <row r="23" spans="1:33" ht="15.75">
      <c r="A23" s="17">
        <v>16</v>
      </c>
      <c r="B23" s="1" t="s">
        <v>14</v>
      </c>
      <c r="C23" s="1">
        <v>1</v>
      </c>
      <c r="D23" s="1">
        <v>14</v>
      </c>
      <c r="E23" s="1">
        <v>1</v>
      </c>
      <c r="F23" s="1">
        <v>12</v>
      </c>
      <c r="G23" s="1">
        <v>1</v>
      </c>
      <c r="H23" s="1">
        <v>8</v>
      </c>
      <c r="I23" s="1"/>
      <c r="J23" s="29"/>
      <c r="K23" s="17">
        <f t="shared" si="0"/>
        <v>3</v>
      </c>
      <c r="L23" s="18">
        <f t="shared" si="1"/>
        <v>34</v>
      </c>
      <c r="M23" s="35">
        <v>1</v>
      </c>
      <c r="N23" s="1">
        <v>11</v>
      </c>
      <c r="O23" s="1">
        <v>1</v>
      </c>
      <c r="P23" s="1">
        <v>12</v>
      </c>
      <c r="Q23" s="1">
        <v>1</v>
      </c>
      <c r="R23" s="1">
        <v>21</v>
      </c>
      <c r="S23" s="1">
        <v>1</v>
      </c>
      <c r="T23" s="1">
        <v>17</v>
      </c>
      <c r="U23" s="1">
        <v>1</v>
      </c>
      <c r="V23" s="29">
        <v>11</v>
      </c>
      <c r="W23" s="17">
        <f t="shared" si="2"/>
        <v>5</v>
      </c>
      <c r="X23" s="18">
        <f t="shared" si="3"/>
        <v>72</v>
      </c>
      <c r="Y23" s="35">
        <v>1</v>
      </c>
      <c r="Z23" s="1">
        <v>17</v>
      </c>
      <c r="AA23" s="1">
        <v>1</v>
      </c>
      <c r="AB23" s="29">
        <v>13</v>
      </c>
      <c r="AC23" s="17">
        <f t="shared" si="4"/>
        <v>2</v>
      </c>
      <c r="AD23" s="18">
        <f t="shared" si="5"/>
        <v>30</v>
      </c>
      <c r="AE23" s="34">
        <f t="shared" si="6"/>
        <v>10</v>
      </c>
      <c r="AF23" s="4">
        <v>9</v>
      </c>
      <c r="AG23" s="16">
        <f t="shared" si="7"/>
        <v>136</v>
      </c>
    </row>
    <row r="24" spans="1:33" ht="15.75">
      <c r="A24" s="17">
        <v>17</v>
      </c>
      <c r="B24" s="1" t="s">
        <v>20</v>
      </c>
      <c r="C24" s="1">
        <v>1</v>
      </c>
      <c r="D24" s="1">
        <v>9</v>
      </c>
      <c r="E24" s="1">
        <v>1</v>
      </c>
      <c r="F24" s="1">
        <v>8</v>
      </c>
      <c r="G24" s="1">
        <v>1</v>
      </c>
      <c r="H24" s="1">
        <v>7</v>
      </c>
      <c r="I24" s="1"/>
      <c r="J24" s="29"/>
      <c r="K24" s="17">
        <f t="shared" si="0"/>
        <v>3</v>
      </c>
      <c r="L24" s="18">
        <f t="shared" si="1"/>
        <v>24</v>
      </c>
      <c r="M24" s="35">
        <v>1</v>
      </c>
      <c r="N24" s="1">
        <v>10</v>
      </c>
      <c r="O24" s="1">
        <v>1</v>
      </c>
      <c r="P24" s="1">
        <v>6</v>
      </c>
      <c r="Q24" s="1">
        <v>1</v>
      </c>
      <c r="R24" s="1">
        <v>10</v>
      </c>
      <c r="S24" s="1">
        <v>1</v>
      </c>
      <c r="T24" s="1">
        <v>13</v>
      </c>
      <c r="U24" s="1">
        <v>1</v>
      </c>
      <c r="V24" s="29">
        <v>9</v>
      </c>
      <c r="W24" s="17">
        <f t="shared" si="2"/>
        <v>5</v>
      </c>
      <c r="X24" s="18">
        <f t="shared" si="3"/>
        <v>48</v>
      </c>
      <c r="Y24" s="35">
        <v>1</v>
      </c>
      <c r="Z24" s="1">
        <v>15</v>
      </c>
      <c r="AA24" s="1">
        <v>1</v>
      </c>
      <c r="AB24" s="29">
        <v>7</v>
      </c>
      <c r="AC24" s="17">
        <f t="shared" si="4"/>
        <v>2</v>
      </c>
      <c r="AD24" s="18">
        <f t="shared" si="5"/>
        <v>22</v>
      </c>
      <c r="AE24" s="34">
        <f t="shared" si="6"/>
        <v>10</v>
      </c>
      <c r="AF24" s="4">
        <v>9</v>
      </c>
      <c r="AG24" s="16">
        <f t="shared" si="7"/>
        <v>94</v>
      </c>
    </row>
    <row r="25" spans="1:33" ht="15.75">
      <c r="A25" s="17">
        <v>18</v>
      </c>
      <c r="B25" s="1" t="s">
        <v>13</v>
      </c>
      <c r="C25" s="1">
        <v>1</v>
      </c>
      <c r="D25" s="1">
        <v>20</v>
      </c>
      <c r="E25" s="1">
        <v>2</v>
      </c>
      <c r="F25" s="1">
        <v>33</v>
      </c>
      <c r="G25" s="1">
        <v>1</v>
      </c>
      <c r="H25" s="1">
        <v>20</v>
      </c>
      <c r="I25" s="1"/>
      <c r="J25" s="29"/>
      <c r="K25" s="17">
        <f t="shared" si="0"/>
        <v>4</v>
      </c>
      <c r="L25" s="18">
        <f t="shared" si="1"/>
        <v>73</v>
      </c>
      <c r="M25" s="35">
        <v>1</v>
      </c>
      <c r="N25" s="1">
        <v>13</v>
      </c>
      <c r="O25" s="1">
        <v>1</v>
      </c>
      <c r="P25" s="1">
        <v>28</v>
      </c>
      <c r="Q25" s="1">
        <v>1</v>
      </c>
      <c r="R25" s="1">
        <v>28</v>
      </c>
      <c r="S25" s="1">
        <v>1</v>
      </c>
      <c r="T25" s="1">
        <v>27</v>
      </c>
      <c r="U25" s="1">
        <v>2</v>
      </c>
      <c r="V25" s="29">
        <v>33</v>
      </c>
      <c r="W25" s="17">
        <f t="shared" si="2"/>
        <v>6</v>
      </c>
      <c r="X25" s="18">
        <f t="shared" si="3"/>
        <v>129</v>
      </c>
      <c r="Y25" s="35">
        <v>1</v>
      </c>
      <c r="Z25" s="1">
        <v>18</v>
      </c>
      <c r="AA25" s="1">
        <v>1</v>
      </c>
      <c r="AB25" s="29">
        <v>8</v>
      </c>
      <c r="AC25" s="17">
        <f t="shared" si="4"/>
        <v>2</v>
      </c>
      <c r="AD25" s="18">
        <f t="shared" si="5"/>
        <v>26</v>
      </c>
      <c r="AE25" s="34">
        <f t="shared" si="6"/>
        <v>12</v>
      </c>
      <c r="AF25" s="4">
        <v>12</v>
      </c>
      <c r="AG25" s="16">
        <f t="shared" si="7"/>
        <v>228</v>
      </c>
    </row>
    <row r="26" spans="1:33" ht="15.75">
      <c r="A26" s="17">
        <v>19</v>
      </c>
      <c r="B26" s="1" t="s">
        <v>10</v>
      </c>
      <c r="C26" s="1">
        <v>2</v>
      </c>
      <c r="D26" s="1">
        <v>31</v>
      </c>
      <c r="E26" s="1">
        <v>1</v>
      </c>
      <c r="F26" s="1">
        <v>31</v>
      </c>
      <c r="G26" s="1">
        <v>1</v>
      </c>
      <c r="H26" s="1">
        <v>14</v>
      </c>
      <c r="I26" s="1">
        <v>1</v>
      </c>
      <c r="J26" s="29">
        <v>25</v>
      </c>
      <c r="K26" s="17">
        <f t="shared" si="0"/>
        <v>5</v>
      </c>
      <c r="L26" s="18">
        <f t="shared" si="1"/>
        <v>101</v>
      </c>
      <c r="M26" s="35">
        <v>1</v>
      </c>
      <c r="N26" s="1">
        <v>25</v>
      </c>
      <c r="O26" s="1">
        <v>1</v>
      </c>
      <c r="P26" s="1">
        <v>16</v>
      </c>
      <c r="Q26" s="1">
        <v>1</v>
      </c>
      <c r="R26" s="1">
        <v>31</v>
      </c>
      <c r="S26" s="1">
        <v>1</v>
      </c>
      <c r="T26" s="1">
        <v>16</v>
      </c>
      <c r="U26" s="1">
        <v>1</v>
      </c>
      <c r="V26" s="29">
        <v>23</v>
      </c>
      <c r="W26" s="17">
        <f t="shared" si="2"/>
        <v>5</v>
      </c>
      <c r="X26" s="18">
        <f t="shared" si="3"/>
        <v>111</v>
      </c>
      <c r="Y26" s="35">
        <v>1</v>
      </c>
      <c r="Z26" s="1">
        <v>17</v>
      </c>
      <c r="AA26" s="1">
        <v>1</v>
      </c>
      <c r="AB26" s="29">
        <v>16</v>
      </c>
      <c r="AC26" s="17">
        <f t="shared" si="4"/>
        <v>2</v>
      </c>
      <c r="AD26" s="18">
        <f t="shared" si="5"/>
        <v>33</v>
      </c>
      <c r="AE26" s="34">
        <f t="shared" si="6"/>
        <v>12</v>
      </c>
      <c r="AF26" s="4">
        <v>12</v>
      </c>
      <c r="AG26" s="16">
        <f t="shared" si="7"/>
        <v>245</v>
      </c>
    </row>
    <row r="27" spans="1:33" ht="15.75">
      <c r="A27" s="17">
        <v>20</v>
      </c>
      <c r="B27" s="1" t="s">
        <v>26</v>
      </c>
      <c r="C27" s="1">
        <v>1</v>
      </c>
      <c r="D27" s="1">
        <v>21</v>
      </c>
      <c r="E27" s="1">
        <v>1</v>
      </c>
      <c r="F27" s="1">
        <v>16</v>
      </c>
      <c r="G27" s="1">
        <v>1</v>
      </c>
      <c r="H27" s="1">
        <v>23</v>
      </c>
      <c r="I27" s="1"/>
      <c r="J27" s="29"/>
      <c r="K27" s="17">
        <f t="shared" si="0"/>
        <v>3</v>
      </c>
      <c r="L27" s="18">
        <f t="shared" si="1"/>
        <v>60</v>
      </c>
      <c r="M27" s="35">
        <v>2</v>
      </c>
      <c r="N27" s="1">
        <v>44</v>
      </c>
      <c r="O27" s="1">
        <v>1</v>
      </c>
      <c r="P27" s="1">
        <v>18</v>
      </c>
      <c r="Q27" s="1">
        <v>2</v>
      </c>
      <c r="R27" s="1">
        <v>33</v>
      </c>
      <c r="S27" s="1">
        <v>1</v>
      </c>
      <c r="T27" s="1">
        <v>18</v>
      </c>
      <c r="U27" s="1">
        <v>1</v>
      </c>
      <c r="V27" s="29">
        <v>19</v>
      </c>
      <c r="W27" s="17">
        <f t="shared" si="2"/>
        <v>7</v>
      </c>
      <c r="X27" s="18">
        <f t="shared" si="3"/>
        <v>132</v>
      </c>
      <c r="Y27" s="35">
        <v>1</v>
      </c>
      <c r="Z27" s="1">
        <v>13</v>
      </c>
      <c r="AA27" s="1">
        <v>1</v>
      </c>
      <c r="AB27" s="29">
        <v>11</v>
      </c>
      <c r="AC27" s="17">
        <f t="shared" si="4"/>
        <v>2</v>
      </c>
      <c r="AD27" s="18">
        <f t="shared" si="5"/>
        <v>24</v>
      </c>
      <c r="AE27" s="34">
        <f t="shared" si="6"/>
        <v>12</v>
      </c>
      <c r="AF27" s="4">
        <v>12</v>
      </c>
      <c r="AG27" s="16">
        <f t="shared" si="7"/>
        <v>216</v>
      </c>
    </row>
    <row r="28" spans="1:33" ht="15.75">
      <c r="A28" s="17">
        <v>21</v>
      </c>
      <c r="B28" s="1" t="s">
        <v>15</v>
      </c>
      <c r="C28" s="1">
        <v>2</v>
      </c>
      <c r="D28" s="1">
        <v>35</v>
      </c>
      <c r="E28" s="1">
        <v>1</v>
      </c>
      <c r="F28" s="1">
        <v>20</v>
      </c>
      <c r="G28" s="1">
        <v>1</v>
      </c>
      <c r="H28" s="1">
        <v>26</v>
      </c>
      <c r="I28" s="1">
        <v>2</v>
      </c>
      <c r="J28" s="29">
        <v>34</v>
      </c>
      <c r="K28" s="17">
        <f t="shared" si="0"/>
        <v>6</v>
      </c>
      <c r="L28" s="18">
        <f t="shared" si="1"/>
        <v>115</v>
      </c>
      <c r="M28" s="35">
        <v>2</v>
      </c>
      <c r="N28" s="1">
        <v>34</v>
      </c>
      <c r="O28" s="1">
        <v>1</v>
      </c>
      <c r="P28" s="1">
        <v>25</v>
      </c>
      <c r="Q28" s="1">
        <v>2</v>
      </c>
      <c r="R28" s="1">
        <v>36</v>
      </c>
      <c r="S28" s="1">
        <v>2</v>
      </c>
      <c r="T28" s="1">
        <v>45</v>
      </c>
      <c r="U28" s="1">
        <v>1</v>
      </c>
      <c r="V28" s="29">
        <v>27</v>
      </c>
      <c r="W28" s="17">
        <f t="shared" si="2"/>
        <v>8</v>
      </c>
      <c r="X28" s="18">
        <f t="shared" si="3"/>
        <v>167</v>
      </c>
      <c r="Y28" s="35">
        <v>1</v>
      </c>
      <c r="Z28" s="1">
        <v>24</v>
      </c>
      <c r="AA28" s="1">
        <v>1</v>
      </c>
      <c r="AB28" s="29">
        <v>21</v>
      </c>
      <c r="AC28" s="17">
        <f t="shared" si="4"/>
        <v>2</v>
      </c>
      <c r="AD28" s="18">
        <f t="shared" si="5"/>
        <v>45</v>
      </c>
      <c r="AE28" s="34">
        <f t="shared" si="6"/>
        <v>16</v>
      </c>
      <c r="AF28" s="4">
        <v>16</v>
      </c>
      <c r="AG28" s="16">
        <f t="shared" si="7"/>
        <v>327</v>
      </c>
    </row>
    <row r="29" spans="1:33" ht="15.75">
      <c r="A29" s="17">
        <v>22</v>
      </c>
      <c r="B29" s="1" t="s">
        <v>16</v>
      </c>
      <c r="C29" s="1">
        <v>1</v>
      </c>
      <c r="D29" s="1">
        <v>12</v>
      </c>
      <c r="E29" s="1">
        <v>1</v>
      </c>
      <c r="F29" s="1">
        <v>6</v>
      </c>
      <c r="G29" s="1">
        <v>1</v>
      </c>
      <c r="H29" s="1">
        <v>12</v>
      </c>
      <c r="I29" s="1"/>
      <c r="J29" s="29"/>
      <c r="K29" s="17">
        <f t="shared" si="0"/>
        <v>3</v>
      </c>
      <c r="L29" s="18">
        <f t="shared" si="1"/>
        <v>30</v>
      </c>
      <c r="M29" s="35">
        <v>2</v>
      </c>
      <c r="N29" s="1">
        <v>45</v>
      </c>
      <c r="O29" s="1">
        <v>1</v>
      </c>
      <c r="P29" s="1">
        <v>20</v>
      </c>
      <c r="Q29" s="1">
        <v>1</v>
      </c>
      <c r="R29" s="1">
        <v>31</v>
      </c>
      <c r="S29" s="1">
        <v>1</v>
      </c>
      <c r="T29" s="1">
        <v>35</v>
      </c>
      <c r="U29" s="1">
        <v>2</v>
      </c>
      <c r="V29" s="29">
        <v>34</v>
      </c>
      <c r="W29" s="17">
        <f t="shared" si="2"/>
        <v>7</v>
      </c>
      <c r="X29" s="18">
        <f t="shared" si="3"/>
        <v>165</v>
      </c>
      <c r="Y29" s="35">
        <v>1</v>
      </c>
      <c r="Z29" s="1">
        <v>7</v>
      </c>
      <c r="AA29" s="1">
        <v>1</v>
      </c>
      <c r="AB29" s="29">
        <v>15</v>
      </c>
      <c r="AC29" s="17">
        <f t="shared" si="4"/>
        <v>2</v>
      </c>
      <c r="AD29" s="18">
        <f t="shared" si="5"/>
        <v>22</v>
      </c>
      <c r="AE29" s="34">
        <f t="shared" si="6"/>
        <v>12</v>
      </c>
      <c r="AF29" s="4">
        <v>11</v>
      </c>
      <c r="AG29" s="16">
        <f t="shared" si="7"/>
        <v>217</v>
      </c>
    </row>
    <row r="30" spans="1:33" ht="15.75">
      <c r="A30" s="17">
        <v>23</v>
      </c>
      <c r="B30" s="1" t="s">
        <v>60</v>
      </c>
      <c r="C30" s="1">
        <v>1</v>
      </c>
      <c r="D30" s="1">
        <v>17</v>
      </c>
      <c r="E30" s="1">
        <v>1</v>
      </c>
      <c r="F30" s="1">
        <v>9</v>
      </c>
      <c r="G30" s="1">
        <v>1</v>
      </c>
      <c r="H30" s="1">
        <v>11</v>
      </c>
      <c r="I30" s="1"/>
      <c r="J30" s="29"/>
      <c r="K30" s="17">
        <f t="shared" si="0"/>
        <v>3</v>
      </c>
      <c r="L30" s="18">
        <f t="shared" si="1"/>
        <v>37</v>
      </c>
      <c r="M30" s="35">
        <v>1</v>
      </c>
      <c r="N30" s="1">
        <v>9</v>
      </c>
      <c r="O30" s="1">
        <v>1</v>
      </c>
      <c r="P30" s="1">
        <v>13</v>
      </c>
      <c r="Q30" s="1">
        <v>1</v>
      </c>
      <c r="R30" s="1">
        <v>14</v>
      </c>
      <c r="S30" s="1">
        <v>1</v>
      </c>
      <c r="T30" s="1">
        <v>13</v>
      </c>
      <c r="U30" s="1">
        <v>1</v>
      </c>
      <c r="V30" s="29">
        <v>9</v>
      </c>
      <c r="W30" s="17">
        <f t="shared" si="2"/>
        <v>5</v>
      </c>
      <c r="X30" s="18">
        <f t="shared" si="3"/>
        <v>58</v>
      </c>
      <c r="Y30" s="35"/>
      <c r="Z30" s="1"/>
      <c r="AA30" s="1"/>
      <c r="AB30" s="29"/>
      <c r="AC30" s="17">
        <f>Y30+AA30</f>
        <v>0</v>
      </c>
      <c r="AD30" s="18">
        <f aca="true" t="shared" si="8" ref="AD30:AD44">Z30+AB30</f>
        <v>0</v>
      </c>
      <c r="AE30" s="34">
        <f t="shared" si="6"/>
        <v>8</v>
      </c>
      <c r="AF30" s="4">
        <v>7</v>
      </c>
      <c r="AG30" s="16">
        <f t="shared" si="7"/>
        <v>95</v>
      </c>
    </row>
    <row r="31" spans="1:33" ht="15.75">
      <c r="A31" s="17">
        <v>24</v>
      </c>
      <c r="B31" s="1" t="s">
        <v>61</v>
      </c>
      <c r="C31" s="1">
        <v>1</v>
      </c>
      <c r="D31" s="1">
        <v>5</v>
      </c>
      <c r="E31" s="1">
        <v>1</v>
      </c>
      <c r="F31" s="1">
        <v>10</v>
      </c>
      <c r="G31" s="1">
        <v>1</v>
      </c>
      <c r="H31" s="1">
        <v>7</v>
      </c>
      <c r="I31" s="1">
        <v>1</v>
      </c>
      <c r="J31" s="29">
        <v>13</v>
      </c>
      <c r="K31" s="17">
        <f t="shared" si="0"/>
        <v>4</v>
      </c>
      <c r="L31" s="18">
        <f t="shared" si="1"/>
        <v>35</v>
      </c>
      <c r="M31" s="35">
        <v>1</v>
      </c>
      <c r="N31" s="1">
        <v>11</v>
      </c>
      <c r="O31" s="1">
        <v>1</v>
      </c>
      <c r="P31" s="1">
        <v>11</v>
      </c>
      <c r="Q31" s="1">
        <v>1</v>
      </c>
      <c r="R31" s="1">
        <v>5</v>
      </c>
      <c r="S31" s="1">
        <v>1</v>
      </c>
      <c r="T31" s="1">
        <v>12</v>
      </c>
      <c r="U31" s="1">
        <v>1</v>
      </c>
      <c r="V31" s="29">
        <v>5</v>
      </c>
      <c r="W31" s="17">
        <f t="shared" si="2"/>
        <v>5</v>
      </c>
      <c r="X31" s="18">
        <f t="shared" si="3"/>
        <v>44</v>
      </c>
      <c r="Y31" s="35"/>
      <c r="Z31" s="1"/>
      <c r="AA31" s="1"/>
      <c r="AB31" s="29"/>
      <c r="AC31" s="17">
        <f aca="true" t="shared" si="9" ref="AC31:AC44">Y31+AA31</f>
        <v>0</v>
      </c>
      <c r="AD31" s="18">
        <f t="shared" si="8"/>
        <v>0</v>
      </c>
      <c r="AE31" s="34">
        <f t="shared" si="6"/>
        <v>9</v>
      </c>
      <c r="AF31" s="4">
        <v>8</v>
      </c>
      <c r="AG31" s="16">
        <f t="shared" si="7"/>
        <v>79</v>
      </c>
    </row>
    <row r="32" spans="1:33" ht="15.75">
      <c r="A32" s="17">
        <v>25</v>
      </c>
      <c r="B32" s="1" t="s">
        <v>17</v>
      </c>
      <c r="C32" s="1">
        <v>1</v>
      </c>
      <c r="D32" s="1">
        <v>6</v>
      </c>
      <c r="E32" s="1">
        <v>1</v>
      </c>
      <c r="F32" s="1">
        <v>11</v>
      </c>
      <c r="G32" s="1">
        <v>1</v>
      </c>
      <c r="H32" s="1">
        <v>5</v>
      </c>
      <c r="I32" s="1"/>
      <c r="J32" s="29"/>
      <c r="K32" s="17">
        <f t="shared" si="0"/>
        <v>3</v>
      </c>
      <c r="L32" s="18">
        <f t="shared" si="1"/>
        <v>22</v>
      </c>
      <c r="M32" s="35">
        <v>1</v>
      </c>
      <c r="N32" s="1">
        <v>8</v>
      </c>
      <c r="O32" s="1">
        <v>1</v>
      </c>
      <c r="P32" s="1">
        <v>8</v>
      </c>
      <c r="Q32" s="1">
        <v>1</v>
      </c>
      <c r="R32" s="1">
        <v>9</v>
      </c>
      <c r="S32" s="1">
        <v>1</v>
      </c>
      <c r="T32" s="1">
        <v>6</v>
      </c>
      <c r="U32" s="1">
        <v>1</v>
      </c>
      <c r="V32" s="29">
        <v>5</v>
      </c>
      <c r="W32" s="17">
        <f t="shared" si="2"/>
        <v>5</v>
      </c>
      <c r="X32" s="18">
        <f t="shared" si="3"/>
        <v>36</v>
      </c>
      <c r="Y32" s="35"/>
      <c r="Z32" s="1"/>
      <c r="AA32" s="1"/>
      <c r="AB32" s="29"/>
      <c r="AC32" s="17">
        <f t="shared" si="9"/>
        <v>0</v>
      </c>
      <c r="AD32" s="18">
        <f t="shared" si="8"/>
        <v>0</v>
      </c>
      <c r="AE32" s="34">
        <f t="shared" si="6"/>
        <v>8</v>
      </c>
      <c r="AF32" s="4">
        <v>7</v>
      </c>
      <c r="AG32" s="16">
        <f t="shared" si="7"/>
        <v>58</v>
      </c>
    </row>
    <row r="33" spans="1:33" ht="15.75">
      <c r="A33" s="17">
        <v>26</v>
      </c>
      <c r="B33" s="1" t="s">
        <v>55</v>
      </c>
      <c r="C33" s="1">
        <v>1</v>
      </c>
      <c r="D33" s="1">
        <v>8</v>
      </c>
      <c r="E33" s="1">
        <v>1</v>
      </c>
      <c r="F33" s="1">
        <v>7</v>
      </c>
      <c r="G33" s="1">
        <v>1</v>
      </c>
      <c r="H33" s="1">
        <v>8</v>
      </c>
      <c r="I33" s="1"/>
      <c r="J33" s="29"/>
      <c r="K33" s="17">
        <f t="shared" si="0"/>
        <v>3</v>
      </c>
      <c r="L33" s="18">
        <f t="shared" si="1"/>
        <v>23</v>
      </c>
      <c r="M33" s="35">
        <v>1</v>
      </c>
      <c r="N33" s="1">
        <v>7</v>
      </c>
      <c r="O33" s="1">
        <v>1</v>
      </c>
      <c r="P33" s="1">
        <v>5</v>
      </c>
      <c r="Q33" s="1">
        <v>1</v>
      </c>
      <c r="R33" s="1">
        <v>5</v>
      </c>
      <c r="S33" s="1">
        <v>1</v>
      </c>
      <c r="T33" s="1">
        <v>3</v>
      </c>
      <c r="U33" s="1">
        <v>1</v>
      </c>
      <c r="V33" s="29">
        <v>3</v>
      </c>
      <c r="W33" s="17">
        <f t="shared" si="2"/>
        <v>5</v>
      </c>
      <c r="X33" s="18">
        <f t="shared" si="3"/>
        <v>23</v>
      </c>
      <c r="Y33" s="35"/>
      <c r="Z33" s="1"/>
      <c r="AA33" s="1"/>
      <c r="AB33" s="29"/>
      <c r="AC33" s="17">
        <f t="shared" si="9"/>
        <v>0</v>
      </c>
      <c r="AD33" s="18">
        <f t="shared" si="8"/>
        <v>0</v>
      </c>
      <c r="AE33" s="34">
        <f t="shared" si="6"/>
        <v>8</v>
      </c>
      <c r="AF33" s="4">
        <v>7</v>
      </c>
      <c r="AG33" s="16">
        <f t="shared" si="7"/>
        <v>46</v>
      </c>
    </row>
    <row r="34" spans="1:33" ht="15.75">
      <c r="A34" s="17">
        <v>27</v>
      </c>
      <c r="B34" s="1" t="s">
        <v>18</v>
      </c>
      <c r="C34" s="1">
        <v>1</v>
      </c>
      <c r="D34" s="1">
        <v>10</v>
      </c>
      <c r="E34" s="1">
        <v>1</v>
      </c>
      <c r="F34" s="1">
        <v>9</v>
      </c>
      <c r="G34" s="1">
        <v>1</v>
      </c>
      <c r="H34" s="1">
        <v>11</v>
      </c>
      <c r="I34" s="1"/>
      <c r="J34" s="29"/>
      <c r="K34" s="17">
        <f t="shared" si="0"/>
        <v>3</v>
      </c>
      <c r="L34" s="18">
        <f t="shared" si="1"/>
        <v>30</v>
      </c>
      <c r="M34" s="35">
        <v>1</v>
      </c>
      <c r="N34" s="1">
        <v>5</v>
      </c>
      <c r="O34" s="1">
        <v>1</v>
      </c>
      <c r="P34" s="1">
        <v>4</v>
      </c>
      <c r="Q34" s="1">
        <v>1</v>
      </c>
      <c r="R34" s="1">
        <v>12</v>
      </c>
      <c r="S34" s="1">
        <v>1</v>
      </c>
      <c r="T34" s="1">
        <v>10</v>
      </c>
      <c r="U34" s="1">
        <v>1</v>
      </c>
      <c r="V34" s="29">
        <v>9</v>
      </c>
      <c r="W34" s="17">
        <f t="shared" si="2"/>
        <v>5</v>
      </c>
      <c r="X34" s="18">
        <f t="shared" si="3"/>
        <v>40</v>
      </c>
      <c r="Y34" s="35"/>
      <c r="Z34" s="1"/>
      <c r="AA34" s="1"/>
      <c r="AB34" s="29"/>
      <c r="AC34" s="17">
        <f t="shared" si="9"/>
        <v>0</v>
      </c>
      <c r="AD34" s="18">
        <f t="shared" si="8"/>
        <v>0</v>
      </c>
      <c r="AE34" s="34">
        <f t="shared" si="6"/>
        <v>8</v>
      </c>
      <c r="AF34" s="4">
        <v>7</v>
      </c>
      <c r="AG34" s="16">
        <f t="shared" si="7"/>
        <v>70</v>
      </c>
    </row>
    <row r="35" spans="1:33" ht="15.75">
      <c r="A35" s="17">
        <v>28</v>
      </c>
      <c r="B35" s="1" t="s">
        <v>29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2</v>
      </c>
      <c r="I35" s="1"/>
      <c r="J35" s="29"/>
      <c r="K35" s="17">
        <f t="shared" si="0"/>
        <v>3</v>
      </c>
      <c r="L35" s="18">
        <f t="shared" si="1"/>
        <v>4</v>
      </c>
      <c r="M35" s="35"/>
      <c r="N35" s="1"/>
      <c r="O35" s="1">
        <v>1</v>
      </c>
      <c r="P35" s="1">
        <v>4</v>
      </c>
      <c r="Q35" s="1"/>
      <c r="R35" s="1">
        <v>2</v>
      </c>
      <c r="S35" s="1">
        <v>1</v>
      </c>
      <c r="T35" s="1">
        <v>4</v>
      </c>
      <c r="U35" s="1"/>
      <c r="V35" s="29">
        <v>2</v>
      </c>
      <c r="W35" s="17">
        <f t="shared" si="2"/>
        <v>2</v>
      </c>
      <c r="X35" s="18">
        <f t="shared" si="3"/>
        <v>12</v>
      </c>
      <c r="Y35" s="35"/>
      <c r="Z35" s="1"/>
      <c r="AA35" s="1"/>
      <c r="AB35" s="29"/>
      <c r="AC35" s="17">
        <f t="shared" si="9"/>
        <v>0</v>
      </c>
      <c r="AD35" s="18">
        <f t="shared" si="8"/>
        <v>0</v>
      </c>
      <c r="AE35" s="34">
        <f t="shared" si="6"/>
        <v>5</v>
      </c>
      <c r="AF35" s="4">
        <v>3</v>
      </c>
      <c r="AG35" s="16">
        <f t="shared" si="7"/>
        <v>16</v>
      </c>
    </row>
    <row r="36" spans="1:33" ht="15.75">
      <c r="A36" s="17">
        <v>29</v>
      </c>
      <c r="B36" s="1" t="s">
        <v>23</v>
      </c>
      <c r="C36" s="1">
        <v>1</v>
      </c>
      <c r="D36" s="1">
        <v>16</v>
      </c>
      <c r="E36" s="1">
        <v>1</v>
      </c>
      <c r="F36" s="1">
        <v>19</v>
      </c>
      <c r="G36" s="1">
        <v>1</v>
      </c>
      <c r="H36" s="1">
        <v>7</v>
      </c>
      <c r="I36" s="1"/>
      <c r="J36" s="29"/>
      <c r="K36" s="17">
        <f t="shared" si="0"/>
        <v>3</v>
      </c>
      <c r="L36" s="18">
        <f t="shared" si="1"/>
        <v>42</v>
      </c>
      <c r="M36" s="35">
        <v>1</v>
      </c>
      <c r="N36" s="1">
        <v>24</v>
      </c>
      <c r="O36" s="1">
        <v>1</v>
      </c>
      <c r="P36" s="1">
        <v>15</v>
      </c>
      <c r="Q36" s="1">
        <v>1</v>
      </c>
      <c r="R36" s="1">
        <v>23</v>
      </c>
      <c r="S36" s="1">
        <v>1</v>
      </c>
      <c r="T36" s="1">
        <v>10</v>
      </c>
      <c r="U36" s="1">
        <v>1</v>
      </c>
      <c r="V36" s="29">
        <v>14</v>
      </c>
      <c r="W36" s="17">
        <f t="shared" si="2"/>
        <v>5</v>
      </c>
      <c r="X36" s="18">
        <f t="shared" si="3"/>
        <v>86</v>
      </c>
      <c r="Y36" s="35"/>
      <c r="Z36" s="1"/>
      <c r="AA36" s="1"/>
      <c r="AB36" s="29"/>
      <c r="AC36" s="17">
        <f t="shared" si="9"/>
        <v>0</v>
      </c>
      <c r="AD36" s="18">
        <f t="shared" si="8"/>
        <v>0</v>
      </c>
      <c r="AE36" s="34">
        <f t="shared" si="6"/>
        <v>8</v>
      </c>
      <c r="AF36" s="4">
        <v>8</v>
      </c>
      <c r="AG36" s="16">
        <f t="shared" si="7"/>
        <v>128</v>
      </c>
    </row>
    <row r="37" spans="1:33" ht="15.75">
      <c r="A37" s="17">
        <v>30</v>
      </c>
      <c r="B37" s="1" t="s">
        <v>25</v>
      </c>
      <c r="C37" s="1">
        <v>1</v>
      </c>
      <c r="D37" s="1">
        <v>6</v>
      </c>
      <c r="E37" s="1">
        <v>1</v>
      </c>
      <c r="F37" s="1">
        <v>4</v>
      </c>
      <c r="G37" s="1">
        <v>1</v>
      </c>
      <c r="H37" s="1">
        <v>6</v>
      </c>
      <c r="I37" s="1"/>
      <c r="J37" s="29"/>
      <c r="K37" s="17">
        <f t="shared" si="0"/>
        <v>3</v>
      </c>
      <c r="L37" s="18">
        <f t="shared" si="1"/>
        <v>16</v>
      </c>
      <c r="M37" s="35">
        <v>1</v>
      </c>
      <c r="N37" s="1">
        <v>3</v>
      </c>
      <c r="O37" s="1">
        <v>1</v>
      </c>
      <c r="P37" s="1">
        <v>6</v>
      </c>
      <c r="Q37" s="1"/>
      <c r="R37" s="1"/>
      <c r="S37" s="1"/>
      <c r="T37" s="1"/>
      <c r="U37" s="1"/>
      <c r="V37" s="29"/>
      <c r="W37" s="17">
        <f t="shared" si="2"/>
        <v>2</v>
      </c>
      <c r="X37" s="18">
        <f t="shared" si="3"/>
        <v>9</v>
      </c>
      <c r="Y37" s="35"/>
      <c r="Z37" s="1"/>
      <c r="AA37" s="1"/>
      <c r="AB37" s="29"/>
      <c r="AC37" s="17">
        <f t="shared" si="9"/>
        <v>0</v>
      </c>
      <c r="AD37" s="18">
        <f t="shared" si="8"/>
        <v>0</v>
      </c>
      <c r="AE37" s="34">
        <f t="shared" si="6"/>
        <v>5</v>
      </c>
      <c r="AF37" s="4">
        <v>4</v>
      </c>
      <c r="AG37" s="16">
        <f t="shared" si="7"/>
        <v>25</v>
      </c>
    </row>
    <row r="38" spans="1:33" ht="15.75">
      <c r="A38" s="17">
        <v>31</v>
      </c>
      <c r="B38" s="1" t="s">
        <v>56</v>
      </c>
      <c r="C38" s="1">
        <v>1</v>
      </c>
      <c r="D38" s="1">
        <v>2</v>
      </c>
      <c r="E38" s="1"/>
      <c r="F38" s="1"/>
      <c r="G38" s="1">
        <v>1</v>
      </c>
      <c r="H38" s="1">
        <v>5</v>
      </c>
      <c r="I38" s="1"/>
      <c r="J38" s="29"/>
      <c r="K38" s="17">
        <f t="shared" si="0"/>
        <v>2</v>
      </c>
      <c r="L38" s="18">
        <f t="shared" si="1"/>
        <v>7</v>
      </c>
      <c r="M38" s="35">
        <v>1</v>
      </c>
      <c r="N38" s="1">
        <v>4</v>
      </c>
      <c r="O38" s="1">
        <v>1</v>
      </c>
      <c r="P38" s="1">
        <v>5</v>
      </c>
      <c r="Q38" s="1"/>
      <c r="R38" s="1">
        <v>2</v>
      </c>
      <c r="S38" s="1">
        <v>1</v>
      </c>
      <c r="T38" s="1">
        <v>5</v>
      </c>
      <c r="U38" s="1">
        <v>1</v>
      </c>
      <c r="V38" s="29">
        <v>3</v>
      </c>
      <c r="W38" s="17">
        <f t="shared" si="2"/>
        <v>4</v>
      </c>
      <c r="X38" s="18">
        <f t="shared" si="3"/>
        <v>19</v>
      </c>
      <c r="Y38" s="35"/>
      <c r="Z38" s="1"/>
      <c r="AA38" s="1"/>
      <c r="AB38" s="29"/>
      <c r="AC38" s="17">
        <f t="shared" si="9"/>
        <v>0</v>
      </c>
      <c r="AD38" s="18">
        <f t="shared" si="8"/>
        <v>0</v>
      </c>
      <c r="AE38" s="34">
        <f t="shared" si="6"/>
        <v>6</v>
      </c>
      <c r="AF38" s="4">
        <v>5</v>
      </c>
      <c r="AG38" s="16">
        <f t="shared" si="7"/>
        <v>26</v>
      </c>
    </row>
    <row r="39" spans="1:33" ht="15.75">
      <c r="A39" s="17">
        <v>32</v>
      </c>
      <c r="B39" s="1" t="s">
        <v>59</v>
      </c>
      <c r="C39" s="1">
        <v>1</v>
      </c>
      <c r="D39" s="1">
        <v>15</v>
      </c>
      <c r="E39" s="1">
        <v>1</v>
      </c>
      <c r="F39" s="1">
        <v>14</v>
      </c>
      <c r="G39" s="1">
        <v>1</v>
      </c>
      <c r="H39" s="1">
        <v>12</v>
      </c>
      <c r="I39" s="1"/>
      <c r="J39" s="29"/>
      <c r="K39" s="17">
        <f t="shared" si="0"/>
        <v>3</v>
      </c>
      <c r="L39" s="18">
        <f t="shared" si="1"/>
        <v>41</v>
      </c>
      <c r="M39" s="35">
        <v>1</v>
      </c>
      <c r="N39" s="1">
        <v>13</v>
      </c>
      <c r="O39" s="1">
        <v>1</v>
      </c>
      <c r="P39" s="1">
        <v>13</v>
      </c>
      <c r="Q39" s="1">
        <v>1</v>
      </c>
      <c r="R39" s="1">
        <v>8</v>
      </c>
      <c r="S39" s="1">
        <v>1</v>
      </c>
      <c r="T39" s="1">
        <v>17</v>
      </c>
      <c r="U39" s="1">
        <v>1</v>
      </c>
      <c r="V39" s="29">
        <v>6</v>
      </c>
      <c r="W39" s="17">
        <f t="shared" si="2"/>
        <v>5</v>
      </c>
      <c r="X39" s="18">
        <f t="shared" si="3"/>
        <v>57</v>
      </c>
      <c r="Y39" s="35"/>
      <c r="Z39" s="1"/>
      <c r="AA39" s="1"/>
      <c r="AB39" s="29"/>
      <c r="AC39" s="17">
        <f t="shared" si="9"/>
        <v>0</v>
      </c>
      <c r="AD39" s="18">
        <f t="shared" si="8"/>
        <v>0</v>
      </c>
      <c r="AE39" s="34">
        <f t="shared" si="6"/>
        <v>8</v>
      </c>
      <c r="AF39" s="4">
        <v>7</v>
      </c>
      <c r="AG39" s="16">
        <f t="shared" si="7"/>
        <v>98</v>
      </c>
    </row>
    <row r="40" spans="1:33" ht="15.75">
      <c r="A40" s="17">
        <v>33</v>
      </c>
      <c r="B40" s="1" t="s">
        <v>27</v>
      </c>
      <c r="C40" s="1">
        <v>1</v>
      </c>
      <c r="D40" s="1">
        <v>15</v>
      </c>
      <c r="E40" s="1">
        <v>1</v>
      </c>
      <c r="F40" s="1">
        <v>10</v>
      </c>
      <c r="G40" s="1">
        <v>1</v>
      </c>
      <c r="H40" s="1">
        <v>7</v>
      </c>
      <c r="I40" s="1"/>
      <c r="J40" s="29"/>
      <c r="K40" s="17">
        <f t="shared" si="0"/>
        <v>3</v>
      </c>
      <c r="L40" s="18">
        <f t="shared" si="1"/>
        <v>32</v>
      </c>
      <c r="M40" s="35">
        <v>1</v>
      </c>
      <c r="N40" s="1">
        <v>12</v>
      </c>
      <c r="O40" s="1">
        <v>1</v>
      </c>
      <c r="P40" s="1">
        <v>13</v>
      </c>
      <c r="Q40" s="1">
        <v>1</v>
      </c>
      <c r="R40" s="1">
        <v>8</v>
      </c>
      <c r="S40" s="1">
        <v>1</v>
      </c>
      <c r="T40" s="1">
        <v>9</v>
      </c>
      <c r="U40" s="1">
        <v>1</v>
      </c>
      <c r="V40" s="29">
        <v>7</v>
      </c>
      <c r="W40" s="17">
        <f t="shared" si="2"/>
        <v>5</v>
      </c>
      <c r="X40" s="18">
        <f t="shared" si="3"/>
        <v>49</v>
      </c>
      <c r="Y40" s="35"/>
      <c r="Z40" s="1"/>
      <c r="AA40" s="1"/>
      <c r="AB40" s="29"/>
      <c r="AC40" s="17">
        <f t="shared" si="9"/>
        <v>0</v>
      </c>
      <c r="AD40" s="18">
        <f t="shared" si="8"/>
        <v>0</v>
      </c>
      <c r="AE40" s="34">
        <f t="shared" si="6"/>
        <v>8</v>
      </c>
      <c r="AF40" s="4">
        <v>7</v>
      </c>
      <c r="AG40" s="16">
        <f t="shared" si="7"/>
        <v>81</v>
      </c>
    </row>
    <row r="41" spans="1:33" ht="15.75">
      <c r="A41" s="17">
        <v>34</v>
      </c>
      <c r="B41" s="1" t="s">
        <v>32</v>
      </c>
      <c r="C41" s="1">
        <v>1</v>
      </c>
      <c r="D41" s="1">
        <v>5</v>
      </c>
      <c r="E41" s="1">
        <v>1</v>
      </c>
      <c r="F41" s="1">
        <v>7</v>
      </c>
      <c r="G41" s="1">
        <v>1</v>
      </c>
      <c r="H41" s="1">
        <v>3</v>
      </c>
      <c r="I41" s="1"/>
      <c r="J41" s="29"/>
      <c r="K41" s="17">
        <f t="shared" si="0"/>
        <v>3</v>
      </c>
      <c r="L41" s="18">
        <f t="shared" si="1"/>
        <v>15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9"/>
        <v>0</v>
      </c>
      <c r="AD41" s="18">
        <f t="shared" si="8"/>
        <v>0</v>
      </c>
      <c r="AE41" s="34">
        <f t="shared" si="6"/>
        <v>3</v>
      </c>
      <c r="AF41" s="4">
        <v>1</v>
      </c>
      <c r="AG41" s="16">
        <f t="shared" si="7"/>
        <v>15</v>
      </c>
    </row>
    <row r="42" spans="1:33" ht="15.75">
      <c r="A42" s="17">
        <v>35</v>
      </c>
      <c r="B42" s="1" t="s">
        <v>33</v>
      </c>
      <c r="C42" s="1">
        <v>1</v>
      </c>
      <c r="D42" s="1">
        <v>4</v>
      </c>
      <c r="E42" s="1">
        <v>1</v>
      </c>
      <c r="F42" s="1">
        <v>7</v>
      </c>
      <c r="G42" s="1">
        <v>1</v>
      </c>
      <c r="H42" s="1">
        <v>5</v>
      </c>
      <c r="I42" s="1"/>
      <c r="J42" s="29"/>
      <c r="K42" s="17">
        <f t="shared" si="0"/>
        <v>3</v>
      </c>
      <c r="L42" s="18">
        <f t="shared" si="1"/>
        <v>16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9"/>
        <v>0</v>
      </c>
      <c r="AD42" s="18">
        <f t="shared" si="8"/>
        <v>0</v>
      </c>
      <c r="AE42" s="34">
        <f t="shared" si="6"/>
        <v>3</v>
      </c>
      <c r="AF42" s="4">
        <v>1</v>
      </c>
      <c r="AG42" s="16">
        <f t="shared" si="7"/>
        <v>16</v>
      </c>
    </row>
    <row r="43" spans="1:33" ht="15.75">
      <c r="A43" s="17">
        <v>36</v>
      </c>
      <c r="B43" s="1" t="s">
        <v>88</v>
      </c>
      <c r="C43" s="1">
        <v>1</v>
      </c>
      <c r="D43" s="1">
        <v>3</v>
      </c>
      <c r="E43" s="1">
        <v>1</v>
      </c>
      <c r="F43" s="1">
        <v>5</v>
      </c>
      <c r="G43" s="1">
        <v>1</v>
      </c>
      <c r="H43" s="1">
        <v>2</v>
      </c>
      <c r="I43" s="1"/>
      <c r="J43" s="29"/>
      <c r="K43" s="17">
        <f t="shared" si="0"/>
        <v>3</v>
      </c>
      <c r="L43" s="18">
        <f t="shared" si="1"/>
        <v>10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9"/>
        <v>0</v>
      </c>
      <c r="AD43" s="18">
        <f t="shared" si="8"/>
        <v>0</v>
      </c>
      <c r="AE43" s="34">
        <f t="shared" si="6"/>
        <v>3</v>
      </c>
      <c r="AF43" s="4">
        <v>1</v>
      </c>
      <c r="AG43" s="16">
        <f t="shared" si="7"/>
        <v>10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9"/>
        <v>0</v>
      </c>
      <c r="AD44" s="18">
        <f t="shared" si="8"/>
        <v>0</v>
      </c>
      <c r="AE44" s="34">
        <f t="shared" si="6"/>
        <v>0</v>
      </c>
      <c r="AF44" s="6"/>
      <c r="AG44" s="16">
        <f t="shared" si="7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10" ref="C46:J46">C8+C9+C10+C11+C12+C13+C14+C15+C16+C17+C18+C19+C20+C21+C22+C23+C24+C25+C26+C27+C28+C29</f>
        <v>28</v>
      </c>
      <c r="D46" s="11">
        <f t="shared" si="10"/>
        <v>471</v>
      </c>
      <c r="E46" s="11">
        <f t="shared" si="10"/>
        <v>25</v>
      </c>
      <c r="F46" s="11">
        <f t="shared" si="10"/>
        <v>416</v>
      </c>
      <c r="G46" s="11">
        <f t="shared" si="10"/>
        <v>23</v>
      </c>
      <c r="H46" s="11">
        <f t="shared" si="10"/>
        <v>370</v>
      </c>
      <c r="I46" s="11">
        <f t="shared" si="10"/>
        <v>7</v>
      </c>
      <c r="J46" s="31">
        <f t="shared" si="10"/>
        <v>146</v>
      </c>
      <c r="K46" s="42">
        <f aca="true" t="shared" si="11" ref="K46:L48">C46+E46+G46+I46</f>
        <v>83</v>
      </c>
      <c r="L46" s="12">
        <f t="shared" si="11"/>
        <v>1403</v>
      </c>
      <c r="M46" s="37">
        <f aca="true" t="shared" si="12" ref="M46:W46">M8+M9+M10+M11+M12+M13+M14+M15+M16+M17+M18+M19+M20+M21+M22+M23+M24+M25+M26+M27+M28+M29</f>
        <v>28</v>
      </c>
      <c r="N46" s="11">
        <f t="shared" si="12"/>
        <v>520</v>
      </c>
      <c r="O46" s="11">
        <f t="shared" si="12"/>
        <v>25</v>
      </c>
      <c r="P46" s="11">
        <f t="shared" si="12"/>
        <v>447</v>
      </c>
      <c r="Q46" s="11">
        <f t="shared" si="12"/>
        <v>27</v>
      </c>
      <c r="R46" s="11">
        <f t="shared" si="12"/>
        <v>511</v>
      </c>
      <c r="S46" s="11">
        <f t="shared" si="12"/>
        <v>28</v>
      </c>
      <c r="T46" s="11">
        <f t="shared" si="12"/>
        <v>543</v>
      </c>
      <c r="U46" s="11">
        <f t="shared" si="12"/>
        <v>28</v>
      </c>
      <c r="V46" s="31">
        <f t="shared" si="12"/>
        <v>492</v>
      </c>
      <c r="W46" s="42">
        <f t="shared" si="12"/>
        <v>136</v>
      </c>
      <c r="X46" s="12">
        <f>N46+P46+R46+T46+V46</f>
        <v>2513</v>
      </c>
      <c r="Y46" s="37">
        <f>Y8+Y9+Y10+Y11+Y12+Y13+Y14+Y15+Y16+Y17+Y18+Y19+Y20+Y21+Y22+Y23+Y24+Y25+Y26+Y27+Y28+Y29</f>
        <v>23</v>
      </c>
      <c r="Z46" s="11">
        <f>Z8+Z9+Z10+Z11+Z12+Z13+Z14+Z15+Z16+Z17+Z18+Z19+Z20+Z21+Z22+Z23+Z24+Z25+Z26+Z27+Z28+Z29</f>
        <v>326</v>
      </c>
      <c r="AA46" s="11">
        <f>AA8+AA9+AA10+AA11+AA12+AA13+AA14+AA15+AA16+AA17+AA18+AA19+AA20+AA21+AA22+AA23+AA24+AA25+AA26+AA27+AA28+AA29</f>
        <v>24</v>
      </c>
      <c r="AB46" s="31">
        <f>AB8+AB9+AB10+AB11+AB12+AB13+AB14+AB15+AB16+AB17+AB18+AB19+AB20+AB21+AB22+AB23+AB24+AB25+AB26+AB27+AB28+AB29</f>
        <v>324</v>
      </c>
      <c r="AC46" s="42">
        <f aca="true" t="shared" si="13" ref="AC46:AD49">Y46+AA46</f>
        <v>47</v>
      </c>
      <c r="AD46" s="12">
        <f t="shared" si="13"/>
        <v>650</v>
      </c>
      <c r="AE46" s="37">
        <f aca="true" t="shared" si="14" ref="AE46:AE57">K46+W46+AC46</f>
        <v>266</v>
      </c>
      <c r="AF46" s="11">
        <f>AF8+AF9+AF10+AF11+AF12+AF13+AF14+AF15+AF16+AF17+AF18+AF19+AF20+AF21+AF22+AF23+AF24+AF25+AF26+AF27+AF28+AF29</f>
        <v>255</v>
      </c>
      <c r="AG46" s="12">
        <f aca="true" t="shared" si="15" ref="AG46:AG57">L46+X46+AD46</f>
        <v>4566</v>
      </c>
    </row>
    <row r="47" spans="1:33" ht="15.75">
      <c r="A47" s="21"/>
      <c r="B47" s="3" t="s">
        <v>35</v>
      </c>
      <c r="C47" s="7">
        <f aca="true" t="shared" si="16" ref="C47:J47">C15+C19+C20+C27</f>
        <v>7</v>
      </c>
      <c r="D47" s="7">
        <f t="shared" si="16"/>
        <v>157</v>
      </c>
      <c r="E47" s="7">
        <f t="shared" si="16"/>
        <v>5</v>
      </c>
      <c r="F47" s="7">
        <f t="shared" si="16"/>
        <v>104</v>
      </c>
      <c r="G47" s="7">
        <f t="shared" si="16"/>
        <v>5</v>
      </c>
      <c r="H47" s="7">
        <f t="shared" si="16"/>
        <v>120</v>
      </c>
      <c r="I47" s="7">
        <f t="shared" si="16"/>
        <v>1</v>
      </c>
      <c r="J47" s="32">
        <f t="shared" si="16"/>
        <v>27</v>
      </c>
      <c r="K47" s="21">
        <f t="shared" si="11"/>
        <v>18</v>
      </c>
      <c r="L47" s="43">
        <f t="shared" si="11"/>
        <v>408</v>
      </c>
      <c r="M47" s="46">
        <f aca="true" t="shared" si="17" ref="M47:V47">M15+M19+M20+M27</f>
        <v>8</v>
      </c>
      <c r="N47" s="7">
        <f t="shared" si="17"/>
        <v>182</v>
      </c>
      <c r="O47" s="7">
        <f t="shared" si="17"/>
        <v>5</v>
      </c>
      <c r="P47" s="7">
        <f t="shared" si="17"/>
        <v>141</v>
      </c>
      <c r="Q47" s="7">
        <f t="shared" si="17"/>
        <v>7</v>
      </c>
      <c r="R47" s="7">
        <f t="shared" si="17"/>
        <v>156</v>
      </c>
      <c r="S47" s="7">
        <f t="shared" si="17"/>
        <v>7</v>
      </c>
      <c r="T47" s="7">
        <f t="shared" si="17"/>
        <v>158</v>
      </c>
      <c r="U47" s="7">
        <f t="shared" si="17"/>
        <v>7</v>
      </c>
      <c r="V47" s="32">
        <f t="shared" si="17"/>
        <v>162</v>
      </c>
      <c r="W47" s="21">
        <f aca="true" t="shared" si="18" ref="W47:W57">M47+O47+Q47+S47+U47</f>
        <v>34</v>
      </c>
      <c r="X47" s="43">
        <f>N47+P47+R47+T47+V47</f>
        <v>799</v>
      </c>
      <c r="Y47" s="46">
        <f>Y15+Y19+Y20+Y27</f>
        <v>5</v>
      </c>
      <c r="Z47" s="7">
        <f>Z15+Z19+Z20+Z27</f>
        <v>99</v>
      </c>
      <c r="AA47" s="7">
        <f>AA15+AA19+AA20+AA27</f>
        <v>5</v>
      </c>
      <c r="AB47" s="32">
        <f>AB15+AB19+AB20+AB27</f>
        <v>90</v>
      </c>
      <c r="AC47" s="21">
        <f t="shared" si="13"/>
        <v>10</v>
      </c>
      <c r="AD47" s="43">
        <f t="shared" si="13"/>
        <v>189</v>
      </c>
      <c r="AE47" s="38">
        <f t="shared" si="14"/>
        <v>62</v>
      </c>
      <c r="AF47" s="8">
        <f>AF15+AF19+AF20+AF27</f>
        <v>62</v>
      </c>
      <c r="AG47" s="22">
        <f t="shared" si="15"/>
        <v>1396</v>
      </c>
    </row>
    <row r="48" spans="1:33" ht="16.5" thickBot="1">
      <c r="A48" s="19"/>
      <c r="B48" s="2" t="s">
        <v>36</v>
      </c>
      <c r="C48" s="5">
        <f aca="true" t="shared" si="19" ref="C48:J48">C8+C9+C10+C11+C12+C13+C14+C16+C17+C18+C21+C22+C23+C24+C25+C26+C28+C29</f>
        <v>21</v>
      </c>
      <c r="D48" s="5">
        <f t="shared" si="19"/>
        <v>314</v>
      </c>
      <c r="E48" s="5">
        <f t="shared" si="19"/>
        <v>20</v>
      </c>
      <c r="F48" s="5">
        <f t="shared" si="19"/>
        <v>312</v>
      </c>
      <c r="G48" s="5">
        <f t="shared" si="19"/>
        <v>18</v>
      </c>
      <c r="H48" s="5">
        <f t="shared" si="19"/>
        <v>250</v>
      </c>
      <c r="I48" s="5">
        <f t="shared" si="19"/>
        <v>6</v>
      </c>
      <c r="J48" s="30">
        <f t="shared" si="19"/>
        <v>119</v>
      </c>
      <c r="K48" s="19">
        <f t="shared" si="11"/>
        <v>65</v>
      </c>
      <c r="L48" s="41">
        <f t="shared" si="11"/>
        <v>995</v>
      </c>
      <c r="M48" s="45">
        <f aca="true" t="shared" si="20" ref="M48:V48">M8+M9+M10+M11+M12+M13+M14+M16+M17+M18+M21+M22+M23+M24+M25+M26+M28+M29</f>
        <v>20</v>
      </c>
      <c r="N48" s="5">
        <f t="shared" si="20"/>
        <v>338</v>
      </c>
      <c r="O48" s="5">
        <f t="shared" si="20"/>
        <v>20</v>
      </c>
      <c r="P48" s="5">
        <f t="shared" si="20"/>
        <v>306</v>
      </c>
      <c r="Q48" s="5">
        <f t="shared" si="20"/>
        <v>20</v>
      </c>
      <c r="R48" s="5">
        <f t="shared" si="20"/>
        <v>355</v>
      </c>
      <c r="S48" s="5">
        <f t="shared" si="20"/>
        <v>21</v>
      </c>
      <c r="T48" s="5">
        <f t="shared" si="20"/>
        <v>385</v>
      </c>
      <c r="U48" s="5">
        <f t="shared" si="20"/>
        <v>21</v>
      </c>
      <c r="V48" s="30">
        <f t="shared" si="20"/>
        <v>330</v>
      </c>
      <c r="W48" s="19">
        <f t="shared" si="18"/>
        <v>102</v>
      </c>
      <c r="X48" s="41">
        <f>N48+P48+R48+T48+V48</f>
        <v>1714</v>
      </c>
      <c r="Y48" s="45">
        <f>Y8+Y9+Y10+Y11+Y12+Y13+Y14+Y16+Y17+Y18+Y21+Y22+Y23+Y24+Y25+Y26+Y28+Y29</f>
        <v>18</v>
      </c>
      <c r="Z48" s="5">
        <f>Z8+Z9+Z10+Z11+Z12+Z13+Z14+Z16+Z17+Z18+Z21+Z22+Z23+Z24+Z25+Z26+Z28+Z29</f>
        <v>227</v>
      </c>
      <c r="AA48" s="5">
        <f>AA8+AA9+AA10+AA11+AA12+AA13+AA14+AA16+AA17+AA18+AA21+AA22+AA23+AA24+AA25+AA26+AA28+AA29</f>
        <v>19</v>
      </c>
      <c r="AB48" s="30">
        <f>AB8+AB9+AB10+AB11+AB12+AB13+AB14+AB16+AB17+AB18+AB21+AB22+AB23+AB24+AB25+AB26+AB28+AB29</f>
        <v>234</v>
      </c>
      <c r="AC48" s="19">
        <f t="shared" si="13"/>
        <v>37</v>
      </c>
      <c r="AD48" s="41">
        <f t="shared" si="13"/>
        <v>461</v>
      </c>
      <c r="AE48" s="36">
        <f t="shared" si="14"/>
        <v>204</v>
      </c>
      <c r="AF48" s="6">
        <f>AF8+AF9+AF10+AF11+AF12+AF13+AF14+AF16+AF17+AF18+AF21+AF22+AF23+AF24+AF25+AF26+AF28+AF29</f>
        <v>193</v>
      </c>
      <c r="AG48" s="20">
        <f t="shared" si="15"/>
        <v>3170</v>
      </c>
    </row>
    <row r="49" spans="1:33" ht="16.5" thickBot="1">
      <c r="A49" s="9"/>
      <c r="B49" s="10" t="s">
        <v>37</v>
      </c>
      <c r="C49" s="11">
        <f aca="true" t="shared" si="21" ref="C49:J49">C30+C31+C32+C33+C34+C35+C36+C37+C38+C39+C40</f>
        <v>11</v>
      </c>
      <c r="D49" s="11">
        <f t="shared" si="21"/>
        <v>101</v>
      </c>
      <c r="E49" s="11">
        <f t="shared" si="21"/>
        <v>10</v>
      </c>
      <c r="F49" s="11">
        <f t="shared" si="21"/>
        <v>94</v>
      </c>
      <c r="G49" s="11">
        <f t="shared" si="21"/>
        <v>11</v>
      </c>
      <c r="H49" s="11">
        <f t="shared" si="21"/>
        <v>81</v>
      </c>
      <c r="I49" s="11">
        <f t="shared" si="21"/>
        <v>1</v>
      </c>
      <c r="J49" s="31">
        <f t="shared" si="21"/>
        <v>13</v>
      </c>
      <c r="K49" s="42">
        <f aca="true" t="shared" si="22" ref="K49:K54">C49+E49+G49+I49</f>
        <v>33</v>
      </c>
      <c r="L49" s="12">
        <f aca="true" t="shared" si="23" ref="L49:V49">L30+L31+L32+L33+L34+L35+L36+L37+L38+L39+L40</f>
        <v>289</v>
      </c>
      <c r="M49" s="37">
        <f t="shared" si="23"/>
        <v>10</v>
      </c>
      <c r="N49" s="11">
        <f t="shared" si="23"/>
        <v>96</v>
      </c>
      <c r="O49" s="11">
        <f t="shared" si="23"/>
        <v>11</v>
      </c>
      <c r="P49" s="11">
        <f t="shared" si="23"/>
        <v>97</v>
      </c>
      <c r="Q49" s="11">
        <f t="shared" si="23"/>
        <v>8</v>
      </c>
      <c r="R49" s="11">
        <f t="shared" si="23"/>
        <v>88</v>
      </c>
      <c r="S49" s="11">
        <f t="shared" si="23"/>
        <v>10</v>
      </c>
      <c r="T49" s="11">
        <f t="shared" si="23"/>
        <v>89</v>
      </c>
      <c r="U49" s="11">
        <f t="shared" si="23"/>
        <v>9</v>
      </c>
      <c r="V49" s="31">
        <f t="shared" si="23"/>
        <v>63</v>
      </c>
      <c r="W49" s="42">
        <f t="shared" si="18"/>
        <v>48</v>
      </c>
      <c r="X49" s="12">
        <f>X30+X31+X32+X33+X34+X35+X36+X37+X38+X39+X40</f>
        <v>433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3"/>
        <v>0</v>
      </c>
      <c r="AD49" s="12">
        <f t="shared" si="13"/>
        <v>0</v>
      </c>
      <c r="AE49" s="37">
        <f t="shared" si="14"/>
        <v>81</v>
      </c>
      <c r="AF49" s="11">
        <f>AF30+AF31+AF32+AF33+AF34+AF35+AF36+AF37+AF38+AF39+AF40</f>
        <v>70</v>
      </c>
      <c r="AG49" s="12">
        <f t="shared" si="15"/>
        <v>722</v>
      </c>
    </row>
    <row r="50" spans="1:33" ht="15.75">
      <c r="A50" s="21"/>
      <c r="B50" s="3" t="s">
        <v>35</v>
      </c>
      <c r="C50" s="7">
        <f aca="true" t="shared" si="24" ref="C50:J50">C36</f>
        <v>1</v>
      </c>
      <c r="D50" s="7">
        <f t="shared" si="24"/>
        <v>16</v>
      </c>
      <c r="E50" s="7">
        <f t="shared" si="24"/>
        <v>1</v>
      </c>
      <c r="F50" s="7">
        <f t="shared" si="24"/>
        <v>19</v>
      </c>
      <c r="G50" s="7">
        <f t="shared" si="24"/>
        <v>1</v>
      </c>
      <c r="H50" s="7">
        <f t="shared" si="24"/>
        <v>7</v>
      </c>
      <c r="I50" s="7">
        <f t="shared" si="24"/>
        <v>0</v>
      </c>
      <c r="J50" s="32">
        <f t="shared" si="24"/>
        <v>0</v>
      </c>
      <c r="K50" s="21">
        <f t="shared" si="22"/>
        <v>3</v>
      </c>
      <c r="L50" s="43">
        <f>D50+F50+H50+J50</f>
        <v>42</v>
      </c>
      <c r="M50" s="46">
        <f aca="true" t="shared" si="25" ref="M50:V50">M36</f>
        <v>1</v>
      </c>
      <c r="N50" s="7">
        <f t="shared" si="25"/>
        <v>24</v>
      </c>
      <c r="O50" s="7">
        <f t="shared" si="25"/>
        <v>1</v>
      </c>
      <c r="P50" s="7">
        <f t="shared" si="25"/>
        <v>15</v>
      </c>
      <c r="Q50" s="7">
        <f t="shared" si="25"/>
        <v>1</v>
      </c>
      <c r="R50" s="7">
        <f t="shared" si="25"/>
        <v>23</v>
      </c>
      <c r="S50" s="7">
        <f t="shared" si="25"/>
        <v>1</v>
      </c>
      <c r="T50" s="7">
        <f t="shared" si="25"/>
        <v>10</v>
      </c>
      <c r="U50" s="7">
        <f t="shared" si="25"/>
        <v>1</v>
      </c>
      <c r="V50" s="32">
        <f t="shared" si="25"/>
        <v>14</v>
      </c>
      <c r="W50" s="21">
        <f t="shared" si="18"/>
        <v>5</v>
      </c>
      <c r="X50" s="43">
        <f aca="true" t="shared" si="26" ref="X50:X57">N50+P50+R50+T50+V50</f>
        <v>86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7" ref="AD50:AD57">Z50+AB50</f>
        <v>0</v>
      </c>
      <c r="AE50" s="38">
        <f t="shared" si="14"/>
        <v>8</v>
      </c>
      <c r="AF50" s="8">
        <f>AF36</f>
        <v>8</v>
      </c>
      <c r="AG50" s="22">
        <f t="shared" si="15"/>
        <v>128</v>
      </c>
    </row>
    <row r="51" spans="1:33" ht="16.5" thickBot="1">
      <c r="A51" s="19"/>
      <c r="B51" s="2" t="s">
        <v>36</v>
      </c>
      <c r="C51" s="5">
        <f aca="true" t="shared" si="28" ref="C51:J51">C30+C31+C32+C33+C34+C35+C37+C38+C39+C40</f>
        <v>10</v>
      </c>
      <c r="D51" s="5">
        <f t="shared" si="28"/>
        <v>85</v>
      </c>
      <c r="E51" s="5">
        <f t="shared" si="28"/>
        <v>9</v>
      </c>
      <c r="F51" s="5">
        <f t="shared" si="28"/>
        <v>75</v>
      </c>
      <c r="G51" s="5">
        <f t="shared" si="28"/>
        <v>10</v>
      </c>
      <c r="H51" s="5">
        <f t="shared" si="28"/>
        <v>74</v>
      </c>
      <c r="I51" s="5">
        <f t="shared" si="28"/>
        <v>1</v>
      </c>
      <c r="J51" s="30">
        <f t="shared" si="28"/>
        <v>13</v>
      </c>
      <c r="K51" s="19">
        <f t="shared" si="22"/>
        <v>30</v>
      </c>
      <c r="L51" s="41">
        <f>D51+F51+H51+J51</f>
        <v>247</v>
      </c>
      <c r="M51" s="45">
        <f aca="true" t="shared" si="29" ref="M51:V51">M30+M31+M32+M33+M34+M35+M37+M38+M39+M40</f>
        <v>9</v>
      </c>
      <c r="N51" s="5">
        <f t="shared" si="29"/>
        <v>72</v>
      </c>
      <c r="O51" s="5">
        <f t="shared" si="29"/>
        <v>10</v>
      </c>
      <c r="P51" s="5">
        <f t="shared" si="29"/>
        <v>82</v>
      </c>
      <c r="Q51" s="5">
        <f t="shared" si="29"/>
        <v>7</v>
      </c>
      <c r="R51" s="5">
        <f t="shared" si="29"/>
        <v>65</v>
      </c>
      <c r="S51" s="5">
        <f t="shared" si="29"/>
        <v>9</v>
      </c>
      <c r="T51" s="5">
        <f t="shared" si="29"/>
        <v>79</v>
      </c>
      <c r="U51" s="5">
        <f t="shared" si="29"/>
        <v>8</v>
      </c>
      <c r="V51" s="30">
        <f t="shared" si="29"/>
        <v>49</v>
      </c>
      <c r="W51" s="19">
        <f t="shared" si="18"/>
        <v>43</v>
      </c>
      <c r="X51" s="41">
        <f t="shared" si="26"/>
        <v>347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30" ref="AC51:AC57">Y51+AA51</f>
        <v>0</v>
      </c>
      <c r="AD51" s="41">
        <f t="shared" si="27"/>
        <v>0</v>
      </c>
      <c r="AE51" s="36">
        <f t="shared" si="14"/>
        <v>73</v>
      </c>
      <c r="AF51" s="6">
        <f>AF30+AF31+AF32+AF33+AF34+AF35+AF37+AF38+AF39+AF40</f>
        <v>62</v>
      </c>
      <c r="AG51" s="20">
        <f t="shared" si="15"/>
        <v>594</v>
      </c>
    </row>
    <row r="52" spans="1:33" ht="16.5" thickBot="1">
      <c r="A52" s="9"/>
      <c r="B52" s="10" t="s">
        <v>38</v>
      </c>
      <c r="C52" s="11">
        <f aca="true" t="shared" si="31" ref="C52:J52">C41+C42+C43+C44</f>
        <v>3</v>
      </c>
      <c r="D52" s="11">
        <f t="shared" si="31"/>
        <v>12</v>
      </c>
      <c r="E52" s="11">
        <f t="shared" si="31"/>
        <v>3</v>
      </c>
      <c r="F52" s="11">
        <f t="shared" si="31"/>
        <v>19</v>
      </c>
      <c r="G52" s="11">
        <f t="shared" si="31"/>
        <v>3</v>
      </c>
      <c r="H52" s="11">
        <f t="shared" si="31"/>
        <v>10</v>
      </c>
      <c r="I52" s="11">
        <f t="shared" si="31"/>
        <v>0</v>
      </c>
      <c r="J52" s="31">
        <f t="shared" si="31"/>
        <v>0</v>
      </c>
      <c r="K52" s="42">
        <f t="shared" si="22"/>
        <v>9</v>
      </c>
      <c r="L52" s="12">
        <f>D52+F52+H52+J52</f>
        <v>41</v>
      </c>
      <c r="M52" s="37">
        <f aca="true" t="shared" si="32" ref="M52:V52">M41+M42+M43+M44</f>
        <v>0</v>
      </c>
      <c r="N52" s="11">
        <f t="shared" si="32"/>
        <v>0</v>
      </c>
      <c r="O52" s="11">
        <f t="shared" si="32"/>
        <v>0</v>
      </c>
      <c r="P52" s="11">
        <f t="shared" si="32"/>
        <v>0</v>
      </c>
      <c r="Q52" s="11">
        <f t="shared" si="32"/>
        <v>0</v>
      </c>
      <c r="R52" s="11">
        <f t="shared" si="32"/>
        <v>0</v>
      </c>
      <c r="S52" s="11">
        <f t="shared" si="32"/>
        <v>0</v>
      </c>
      <c r="T52" s="11">
        <f t="shared" si="32"/>
        <v>0</v>
      </c>
      <c r="U52" s="11">
        <f t="shared" si="32"/>
        <v>0</v>
      </c>
      <c r="V52" s="31">
        <f t="shared" si="32"/>
        <v>0</v>
      </c>
      <c r="W52" s="42">
        <f t="shared" si="18"/>
        <v>0</v>
      </c>
      <c r="X52" s="12">
        <f t="shared" si="26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30"/>
        <v>0</v>
      </c>
      <c r="AD52" s="12">
        <f t="shared" si="27"/>
        <v>0</v>
      </c>
      <c r="AE52" s="37">
        <f t="shared" si="14"/>
        <v>9</v>
      </c>
      <c r="AF52" s="11">
        <f>AF41+AF42+AF43+AF44</f>
        <v>3</v>
      </c>
      <c r="AG52" s="12">
        <f t="shared" si="15"/>
        <v>41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2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8"/>
        <v>0</v>
      </c>
      <c r="X53" s="43">
        <f t="shared" si="26"/>
        <v>0</v>
      </c>
      <c r="Y53" s="46"/>
      <c r="Z53" s="7"/>
      <c r="AA53" s="7"/>
      <c r="AB53" s="32"/>
      <c r="AC53" s="21">
        <f t="shared" si="30"/>
        <v>0</v>
      </c>
      <c r="AD53" s="43">
        <f t="shared" si="27"/>
        <v>0</v>
      </c>
      <c r="AE53" s="38">
        <f t="shared" si="14"/>
        <v>0</v>
      </c>
      <c r="AF53" s="8"/>
      <c r="AG53" s="22">
        <f t="shared" si="15"/>
        <v>0</v>
      </c>
    </row>
    <row r="54" spans="1:33" ht="16.5" thickBot="1">
      <c r="A54" s="19"/>
      <c r="B54" s="2" t="s">
        <v>36</v>
      </c>
      <c r="C54" s="5">
        <f aca="true" t="shared" si="33" ref="C54:J54">C41+C42+C43+C44</f>
        <v>3</v>
      </c>
      <c r="D54" s="5">
        <f t="shared" si="33"/>
        <v>12</v>
      </c>
      <c r="E54" s="5">
        <f t="shared" si="33"/>
        <v>3</v>
      </c>
      <c r="F54" s="5">
        <f t="shared" si="33"/>
        <v>19</v>
      </c>
      <c r="G54" s="5">
        <f t="shared" si="33"/>
        <v>3</v>
      </c>
      <c r="H54" s="5">
        <f t="shared" si="33"/>
        <v>10</v>
      </c>
      <c r="I54" s="5">
        <f t="shared" si="33"/>
        <v>0</v>
      </c>
      <c r="J54" s="30">
        <f t="shared" si="33"/>
        <v>0</v>
      </c>
      <c r="K54" s="19">
        <f t="shared" si="22"/>
        <v>9</v>
      </c>
      <c r="L54" s="41">
        <f>D54+F54+H54+J54</f>
        <v>41</v>
      </c>
      <c r="M54" s="45">
        <f aca="true" t="shared" si="34" ref="M54:V54">M41+M42+M43+M44</f>
        <v>0</v>
      </c>
      <c r="N54" s="5">
        <f t="shared" si="34"/>
        <v>0</v>
      </c>
      <c r="O54" s="5">
        <f t="shared" si="34"/>
        <v>0</v>
      </c>
      <c r="P54" s="5">
        <f t="shared" si="34"/>
        <v>0</v>
      </c>
      <c r="Q54" s="5">
        <f t="shared" si="34"/>
        <v>0</v>
      </c>
      <c r="R54" s="5">
        <f t="shared" si="34"/>
        <v>0</v>
      </c>
      <c r="S54" s="5">
        <f t="shared" si="34"/>
        <v>0</v>
      </c>
      <c r="T54" s="5">
        <f t="shared" si="34"/>
        <v>0</v>
      </c>
      <c r="U54" s="5">
        <f t="shared" si="34"/>
        <v>0</v>
      </c>
      <c r="V54" s="30">
        <f t="shared" si="34"/>
        <v>0</v>
      </c>
      <c r="W54" s="19">
        <f t="shared" si="18"/>
        <v>0</v>
      </c>
      <c r="X54" s="41">
        <f t="shared" si="26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30"/>
        <v>0</v>
      </c>
      <c r="AD54" s="41">
        <f t="shared" si="27"/>
        <v>0</v>
      </c>
      <c r="AE54" s="36">
        <f t="shared" si="14"/>
        <v>9</v>
      </c>
      <c r="AF54" s="6">
        <f>AF41+AF42+AF43+AF44</f>
        <v>3</v>
      </c>
      <c r="AG54" s="20">
        <f t="shared" si="15"/>
        <v>41</v>
      </c>
    </row>
    <row r="55" spans="1:33" ht="16.5" thickBot="1">
      <c r="A55" s="9"/>
      <c r="B55" s="10" t="s">
        <v>39</v>
      </c>
      <c r="C55" s="11">
        <f aca="true" t="shared" si="35" ref="C55:V55">C46+C49+C52</f>
        <v>42</v>
      </c>
      <c r="D55" s="11">
        <f t="shared" si="35"/>
        <v>584</v>
      </c>
      <c r="E55" s="11">
        <f t="shared" si="35"/>
        <v>38</v>
      </c>
      <c r="F55" s="11">
        <f t="shared" si="35"/>
        <v>529</v>
      </c>
      <c r="G55" s="11">
        <f t="shared" si="35"/>
        <v>37</v>
      </c>
      <c r="H55" s="11">
        <f t="shared" si="35"/>
        <v>461</v>
      </c>
      <c r="I55" s="11">
        <f t="shared" si="35"/>
        <v>8</v>
      </c>
      <c r="J55" s="31">
        <f t="shared" si="35"/>
        <v>159</v>
      </c>
      <c r="K55" s="42">
        <f t="shared" si="35"/>
        <v>125</v>
      </c>
      <c r="L55" s="12">
        <f t="shared" si="35"/>
        <v>1733</v>
      </c>
      <c r="M55" s="37">
        <f t="shared" si="35"/>
        <v>38</v>
      </c>
      <c r="N55" s="11">
        <f t="shared" si="35"/>
        <v>616</v>
      </c>
      <c r="O55" s="11">
        <f t="shared" si="35"/>
        <v>36</v>
      </c>
      <c r="P55" s="11">
        <f t="shared" si="35"/>
        <v>544</v>
      </c>
      <c r="Q55" s="11">
        <f t="shared" si="35"/>
        <v>35</v>
      </c>
      <c r="R55" s="11">
        <f t="shared" si="35"/>
        <v>599</v>
      </c>
      <c r="S55" s="11">
        <f t="shared" si="35"/>
        <v>38</v>
      </c>
      <c r="T55" s="11">
        <f t="shared" si="35"/>
        <v>632</v>
      </c>
      <c r="U55" s="11">
        <f t="shared" si="35"/>
        <v>37</v>
      </c>
      <c r="V55" s="31">
        <f t="shared" si="35"/>
        <v>555</v>
      </c>
      <c r="W55" s="42">
        <f t="shared" si="18"/>
        <v>184</v>
      </c>
      <c r="X55" s="12">
        <f t="shared" si="26"/>
        <v>2946</v>
      </c>
      <c r="Y55" s="37">
        <f aca="true" t="shared" si="36" ref="Y55:AB57">Y46+Y49+Y52</f>
        <v>23</v>
      </c>
      <c r="Z55" s="11">
        <f t="shared" si="36"/>
        <v>326</v>
      </c>
      <c r="AA55" s="11">
        <f t="shared" si="36"/>
        <v>24</v>
      </c>
      <c r="AB55" s="31">
        <f t="shared" si="36"/>
        <v>324</v>
      </c>
      <c r="AC55" s="42">
        <f t="shared" si="30"/>
        <v>47</v>
      </c>
      <c r="AD55" s="12">
        <f t="shared" si="27"/>
        <v>650</v>
      </c>
      <c r="AE55" s="37">
        <f t="shared" si="14"/>
        <v>356</v>
      </c>
      <c r="AF55" s="11">
        <f>AF46+AF49+AF52</f>
        <v>328</v>
      </c>
      <c r="AG55" s="12">
        <f t="shared" si="15"/>
        <v>5329</v>
      </c>
    </row>
    <row r="56" spans="1:33" ht="15.75">
      <c r="A56" s="21"/>
      <c r="B56" s="3" t="s">
        <v>35</v>
      </c>
      <c r="C56" s="7">
        <f aca="true" t="shared" si="37" ref="C56:J57">C47+C50+C53</f>
        <v>8</v>
      </c>
      <c r="D56" s="7">
        <f t="shared" si="37"/>
        <v>173</v>
      </c>
      <c r="E56" s="7">
        <f t="shared" si="37"/>
        <v>6</v>
      </c>
      <c r="F56" s="7">
        <f t="shared" si="37"/>
        <v>123</v>
      </c>
      <c r="G56" s="7">
        <f t="shared" si="37"/>
        <v>6</v>
      </c>
      <c r="H56" s="7">
        <f t="shared" si="37"/>
        <v>127</v>
      </c>
      <c r="I56" s="7">
        <f t="shared" si="37"/>
        <v>1</v>
      </c>
      <c r="J56" s="32">
        <f t="shared" si="37"/>
        <v>27</v>
      </c>
      <c r="K56" s="21">
        <f>C56+E56+G56+I56</f>
        <v>21</v>
      </c>
      <c r="L56" s="43">
        <f>D56+F56+H56+J56</f>
        <v>450</v>
      </c>
      <c r="M56" s="46">
        <f aca="true" t="shared" si="38" ref="M56:V56">M47+M50+M53</f>
        <v>9</v>
      </c>
      <c r="N56" s="7">
        <f t="shared" si="38"/>
        <v>206</v>
      </c>
      <c r="O56" s="7">
        <f t="shared" si="38"/>
        <v>6</v>
      </c>
      <c r="P56" s="7">
        <f t="shared" si="38"/>
        <v>156</v>
      </c>
      <c r="Q56" s="7">
        <f t="shared" si="38"/>
        <v>8</v>
      </c>
      <c r="R56" s="7">
        <f t="shared" si="38"/>
        <v>179</v>
      </c>
      <c r="S56" s="7">
        <f t="shared" si="38"/>
        <v>8</v>
      </c>
      <c r="T56" s="7">
        <f t="shared" si="38"/>
        <v>168</v>
      </c>
      <c r="U56" s="7">
        <f t="shared" si="38"/>
        <v>8</v>
      </c>
      <c r="V56" s="32">
        <f t="shared" si="38"/>
        <v>176</v>
      </c>
      <c r="W56" s="21">
        <f t="shared" si="18"/>
        <v>39</v>
      </c>
      <c r="X56" s="43">
        <f t="shared" si="26"/>
        <v>885</v>
      </c>
      <c r="Y56" s="46">
        <f t="shared" si="36"/>
        <v>5</v>
      </c>
      <c r="Z56" s="7">
        <f t="shared" si="36"/>
        <v>99</v>
      </c>
      <c r="AA56" s="7">
        <f t="shared" si="36"/>
        <v>5</v>
      </c>
      <c r="AB56" s="32">
        <f t="shared" si="36"/>
        <v>90</v>
      </c>
      <c r="AC56" s="21">
        <f t="shared" si="30"/>
        <v>10</v>
      </c>
      <c r="AD56" s="43">
        <f t="shared" si="27"/>
        <v>189</v>
      </c>
      <c r="AE56" s="38">
        <f t="shared" si="14"/>
        <v>70</v>
      </c>
      <c r="AF56" s="8">
        <f>AF47+AF50+AF53</f>
        <v>70</v>
      </c>
      <c r="AG56" s="22">
        <f t="shared" si="15"/>
        <v>1524</v>
      </c>
    </row>
    <row r="57" spans="1:33" ht="16.5" thickBot="1">
      <c r="A57" s="23"/>
      <c r="B57" s="24" t="s">
        <v>36</v>
      </c>
      <c r="C57" s="25">
        <f t="shared" si="37"/>
        <v>34</v>
      </c>
      <c r="D57" s="25">
        <f t="shared" si="37"/>
        <v>411</v>
      </c>
      <c r="E57" s="25">
        <f t="shared" si="37"/>
        <v>32</v>
      </c>
      <c r="F57" s="25">
        <f t="shared" si="37"/>
        <v>406</v>
      </c>
      <c r="G57" s="25">
        <f t="shared" si="37"/>
        <v>31</v>
      </c>
      <c r="H57" s="25">
        <f t="shared" si="37"/>
        <v>334</v>
      </c>
      <c r="I57" s="25">
        <f t="shared" si="37"/>
        <v>7</v>
      </c>
      <c r="J57" s="33">
        <f t="shared" si="37"/>
        <v>132</v>
      </c>
      <c r="K57" s="23">
        <f>C57+E57+G57+I57</f>
        <v>104</v>
      </c>
      <c r="L57" s="44">
        <f>D57+F57+H57+J57</f>
        <v>1283</v>
      </c>
      <c r="M57" s="47">
        <f aca="true" t="shared" si="39" ref="M57:V57">M48+M51+M54</f>
        <v>29</v>
      </c>
      <c r="N57" s="25">
        <f t="shared" si="39"/>
        <v>410</v>
      </c>
      <c r="O57" s="25">
        <f t="shared" si="39"/>
        <v>30</v>
      </c>
      <c r="P57" s="25">
        <f t="shared" si="39"/>
        <v>388</v>
      </c>
      <c r="Q57" s="25">
        <f t="shared" si="39"/>
        <v>27</v>
      </c>
      <c r="R57" s="25">
        <f t="shared" si="39"/>
        <v>420</v>
      </c>
      <c r="S57" s="25">
        <f t="shared" si="39"/>
        <v>30</v>
      </c>
      <c r="T57" s="25">
        <f t="shared" si="39"/>
        <v>464</v>
      </c>
      <c r="U57" s="25">
        <f t="shared" si="39"/>
        <v>29</v>
      </c>
      <c r="V57" s="33">
        <f t="shared" si="39"/>
        <v>379</v>
      </c>
      <c r="W57" s="23">
        <f t="shared" si="18"/>
        <v>145</v>
      </c>
      <c r="X57" s="44">
        <f t="shared" si="26"/>
        <v>2061</v>
      </c>
      <c r="Y57" s="47">
        <f t="shared" si="36"/>
        <v>18</v>
      </c>
      <c r="Z57" s="25">
        <f t="shared" si="36"/>
        <v>227</v>
      </c>
      <c r="AA57" s="25">
        <f t="shared" si="36"/>
        <v>19</v>
      </c>
      <c r="AB57" s="33">
        <f t="shared" si="36"/>
        <v>234</v>
      </c>
      <c r="AC57" s="23">
        <f t="shared" si="30"/>
        <v>37</v>
      </c>
      <c r="AD57" s="44">
        <f t="shared" si="27"/>
        <v>461</v>
      </c>
      <c r="AE57" s="39">
        <f t="shared" si="14"/>
        <v>286</v>
      </c>
      <c r="AF57" s="26">
        <f>AF48+AF51+AF54</f>
        <v>258</v>
      </c>
      <c r="AG57" s="27">
        <f t="shared" si="15"/>
        <v>3805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AG57"/>
  <sheetViews>
    <sheetView workbookViewId="0" topLeftCell="A4">
      <pane xSplit="2" ySplit="3" topLeftCell="Y2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3" sqref="B43"/>
    </sheetView>
  </sheetViews>
  <sheetFormatPr defaultColWidth="9.140625" defaultRowHeight="12.75"/>
  <cols>
    <col min="1" max="1" width="6.28125" style="0" customWidth="1"/>
    <col min="2" max="2" width="33.421875" style="0" customWidth="1"/>
    <col min="6" max="6" width="9.8515625" style="0" customWidth="1"/>
  </cols>
  <sheetData>
    <row r="2" spans="2:12" ht="15.75">
      <c r="B2" s="151" t="s">
        <v>79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11</v>
      </c>
      <c r="E8" s="1">
        <v>1</v>
      </c>
      <c r="F8" s="1">
        <v>13</v>
      </c>
      <c r="G8" s="1">
        <v>1</v>
      </c>
      <c r="H8" s="1">
        <v>3</v>
      </c>
      <c r="I8" s="1">
        <v>1</v>
      </c>
      <c r="J8" s="29">
        <v>9</v>
      </c>
      <c r="K8" s="17">
        <f aca="true" t="shared" si="0" ref="K8:K44">C8+E8+G8+I8</f>
        <v>4</v>
      </c>
      <c r="L8" s="18">
        <f aca="true" t="shared" si="1" ref="L8:L44">D8+F8+H8+J8</f>
        <v>36</v>
      </c>
      <c r="M8" s="35">
        <v>1</v>
      </c>
      <c r="N8" s="1">
        <v>9</v>
      </c>
      <c r="O8" s="1">
        <v>1</v>
      </c>
      <c r="P8" s="1">
        <v>14</v>
      </c>
      <c r="Q8" s="1">
        <v>1</v>
      </c>
      <c r="R8" s="1">
        <v>15</v>
      </c>
      <c r="S8" s="1">
        <v>1</v>
      </c>
      <c r="T8" s="1">
        <v>15</v>
      </c>
      <c r="U8" s="1">
        <v>1</v>
      </c>
      <c r="V8" s="29">
        <v>10</v>
      </c>
      <c r="W8" s="17">
        <f aca="true" t="shared" si="2" ref="W8:W44">M8+O8+Q8+S8+U8</f>
        <v>5</v>
      </c>
      <c r="X8" s="18">
        <f aca="true" t="shared" si="3" ref="X8:X44">N8+P8+R8+T8+V8</f>
        <v>63</v>
      </c>
      <c r="Y8" s="35">
        <v>1</v>
      </c>
      <c r="Z8" s="1">
        <v>13</v>
      </c>
      <c r="AA8" s="1">
        <v>1</v>
      </c>
      <c r="AB8" s="29">
        <v>8</v>
      </c>
      <c r="AC8" s="17">
        <f aca="true" t="shared" si="4" ref="AC8:AC29">Y8+AA8</f>
        <v>2</v>
      </c>
      <c r="AD8" s="18">
        <f aca="true" t="shared" si="5" ref="AD8:AD29">Z8+AB8</f>
        <v>21</v>
      </c>
      <c r="AE8" s="34">
        <f aca="true" t="shared" si="6" ref="AE8:AE44">K8+W8+AC8</f>
        <v>11</v>
      </c>
      <c r="AF8" s="4">
        <v>9</v>
      </c>
      <c r="AG8" s="16">
        <f aca="true" t="shared" si="7" ref="AG8:AG44">L8+X8+AD8</f>
        <v>120</v>
      </c>
    </row>
    <row r="9" spans="1:33" ht="15.75">
      <c r="A9" s="17">
        <v>2</v>
      </c>
      <c r="B9" s="1" t="s">
        <v>28</v>
      </c>
      <c r="C9" s="1">
        <v>1</v>
      </c>
      <c r="D9" s="1">
        <v>9</v>
      </c>
      <c r="E9" s="1">
        <v>1</v>
      </c>
      <c r="F9" s="1">
        <v>8</v>
      </c>
      <c r="G9" s="1">
        <v>1</v>
      </c>
      <c r="H9" s="1">
        <v>6</v>
      </c>
      <c r="I9" s="1"/>
      <c r="J9" s="29"/>
      <c r="K9" s="17">
        <f t="shared" si="0"/>
        <v>3</v>
      </c>
      <c r="L9" s="18">
        <f t="shared" si="1"/>
        <v>23</v>
      </c>
      <c r="M9" s="35">
        <v>1</v>
      </c>
      <c r="N9" s="1">
        <v>6</v>
      </c>
      <c r="O9" s="1">
        <v>1</v>
      </c>
      <c r="P9" s="1">
        <v>10</v>
      </c>
      <c r="Q9" s="1">
        <v>1</v>
      </c>
      <c r="R9" s="1">
        <v>13</v>
      </c>
      <c r="S9" s="1">
        <v>1</v>
      </c>
      <c r="T9" s="1">
        <v>7</v>
      </c>
      <c r="U9" s="1">
        <v>1</v>
      </c>
      <c r="V9" s="29">
        <v>7</v>
      </c>
      <c r="W9" s="17">
        <f t="shared" si="2"/>
        <v>5</v>
      </c>
      <c r="X9" s="18">
        <f t="shared" si="3"/>
        <v>43</v>
      </c>
      <c r="Y9" s="35">
        <v>1</v>
      </c>
      <c r="Z9" s="1">
        <v>12</v>
      </c>
      <c r="AA9" s="1">
        <v>1</v>
      </c>
      <c r="AB9" s="29">
        <v>11</v>
      </c>
      <c r="AC9" s="17">
        <f t="shared" si="4"/>
        <v>2</v>
      </c>
      <c r="AD9" s="18">
        <f t="shared" si="5"/>
        <v>23</v>
      </c>
      <c r="AE9" s="34">
        <f t="shared" si="6"/>
        <v>10</v>
      </c>
      <c r="AF9" s="4">
        <v>9</v>
      </c>
      <c r="AG9" s="16">
        <f t="shared" si="7"/>
        <v>89</v>
      </c>
    </row>
    <row r="10" spans="1:33" ht="15.75">
      <c r="A10" s="17">
        <v>3</v>
      </c>
      <c r="B10" s="1" t="s">
        <v>5</v>
      </c>
      <c r="C10" s="1">
        <v>2</v>
      </c>
      <c r="D10" s="1">
        <v>35</v>
      </c>
      <c r="E10" s="1">
        <v>1</v>
      </c>
      <c r="F10" s="1">
        <v>30</v>
      </c>
      <c r="G10" s="1">
        <v>1</v>
      </c>
      <c r="H10" s="1">
        <v>25</v>
      </c>
      <c r="I10" s="1"/>
      <c r="J10" s="29"/>
      <c r="K10" s="17">
        <f t="shared" si="0"/>
        <v>4</v>
      </c>
      <c r="L10" s="18">
        <f t="shared" si="1"/>
        <v>90</v>
      </c>
      <c r="M10" s="35">
        <v>2</v>
      </c>
      <c r="N10" s="1">
        <v>34</v>
      </c>
      <c r="O10" s="1">
        <v>2</v>
      </c>
      <c r="P10" s="1">
        <v>38</v>
      </c>
      <c r="Q10" s="1">
        <v>2</v>
      </c>
      <c r="R10" s="1">
        <v>33</v>
      </c>
      <c r="S10" s="1">
        <v>2</v>
      </c>
      <c r="T10" s="1">
        <v>40</v>
      </c>
      <c r="U10" s="1">
        <v>1</v>
      </c>
      <c r="V10" s="29">
        <v>30</v>
      </c>
      <c r="W10" s="17">
        <f t="shared" si="2"/>
        <v>9</v>
      </c>
      <c r="X10" s="18">
        <f t="shared" si="3"/>
        <v>175</v>
      </c>
      <c r="Y10" s="35">
        <v>1</v>
      </c>
      <c r="Z10" s="1">
        <v>15</v>
      </c>
      <c r="AA10" s="1">
        <v>1</v>
      </c>
      <c r="AB10" s="29">
        <v>23</v>
      </c>
      <c r="AC10" s="17">
        <f t="shared" si="4"/>
        <v>2</v>
      </c>
      <c r="AD10" s="18">
        <f t="shared" si="5"/>
        <v>38</v>
      </c>
      <c r="AE10" s="34">
        <f t="shared" si="6"/>
        <v>15</v>
      </c>
      <c r="AF10" s="4">
        <v>15</v>
      </c>
      <c r="AG10" s="16">
        <f t="shared" si="7"/>
        <v>303</v>
      </c>
    </row>
    <row r="11" spans="1:33" ht="15.75">
      <c r="A11" s="17">
        <v>4</v>
      </c>
      <c r="B11" s="1" t="s">
        <v>3</v>
      </c>
      <c r="C11" s="1">
        <v>1</v>
      </c>
      <c r="D11" s="1">
        <v>20</v>
      </c>
      <c r="E11" s="1">
        <v>1</v>
      </c>
      <c r="F11" s="1">
        <v>21</v>
      </c>
      <c r="G11" s="1">
        <v>2</v>
      </c>
      <c r="H11" s="1">
        <v>33</v>
      </c>
      <c r="I11" s="1">
        <v>1</v>
      </c>
      <c r="J11" s="29">
        <v>24</v>
      </c>
      <c r="K11" s="17">
        <f t="shared" si="0"/>
        <v>5</v>
      </c>
      <c r="L11" s="18">
        <f t="shared" si="1"/>
        <v>98</v>
      </c>
      <c r="M11" s="35">
        <v>1</v>
      </c>
      <c r="N11" s="1">
        <v>16</v>
      </c>
      <c r="O11" s="1">
        <v>1</v>
      </c>
      <c r="P11" s="1">
        <v>25</v>
      </c>
      <c r="Q11" s="1">
        <v>2</v>
      </c>
      <c r="R11" s="1">
        <v>37</v>
      </c>
      <c r="S11" s="1">
        <v>1</v>
      </c>
      <c r="T11" s="1">
        <v>22</v>
      </c>
      <c r="U11" s="1">
        <v>1</v>
      </c>
      <c r="V11" s="29">
        <v>17</v>
      </c>
      <c r="W11" s="17">
        <f t="shared" si="2"/>
        <v>6</v>
      </c>
      <c r="X11" s="18">
        <f t="shared" si="3"/>
        <v>117</v>
      </c>
      <c r="Y11" s="35">
        <v>2</v>
      </c>
      <c r="Z11" s="1">
        <v>39</v>
      </c>
      <c r="AA11" s="1">
        <v>1</v>
      </c>
      <c r="AB11" s="29">
        <v>12</v>
      </c>
      <c r="AC11" s="17">
        <f t="shared" si="4"/>
        <v>3</v>
      </c>
      <c r="AD11" s="18">
        <f t="shared" si="5"/>
        <v>51</v>
      </c>
      <c r="AE11" s="34">
        <f t="shared" si="6"/>
        <v>14</v>
      </c>
      <c r="AF11" s="4">
        <v>14</v>
      </c>
      <c r="AG11" s="16">
        <f t="shared" si="7"/>
        <v>266</v>
      </c>
    </row>
    <row r="12" spans="1:33" ht="15.75">
      <c r="A12" s="17">
        <v>5</v>
      </c>
      <c r="B12" s="1" t="s">
        <v>4</v>
      </c>
      <c r="C12" s="1">
        <v>1</v>
      </c>
      <c r="D12" s="1">
        <v>20</v>
      </c>
      <c r="E12" s="1">
        <v>1</v>
      </c>
      <c r="F12" s="1">
        <v>13</v>
      </c>
      <c r="G12" s="1">
        <v>1</v>
      </c>
      <c r="H12" s="1">
        <v>18</v>
      </c>
      <c r="I12" s="1"/>
      <c r="J12" s="29"/>
      <c r="K12" s="17">
        <f t="shared" si="0"/>
        <v>3</v>
      </c>
      <c r="L12" s="18">
        <f t="shared" si="1"/>
        <v>51</v>
      </c>
      <c r="M12" s="35">
        <v>1</v>
      </c>
      <c r="N12" s="1">
        <v>24</v>
      </c>
      <c r="O12" s="1">
        <v>1</v>
      </c>
      <c r="P12" s="1">
        <v>19</v>
      </c>
      <c r="Q12" s="1">
        <v>1</v>
      </c>
      <c r="R12" s="1">
        <v>13</v>
      </c>
      <c r="S12" s="1">
        <v>1</v>
      </c>
      <c r="T12" s="1">
        <v>23</v>
      </c>
      <c r="U12" s="1">
        <v>1</v>
      </c>
      <c r="V12" s="29">
        <v>13</v>
      </c>
      <c r="W12" s="17">
        <f t="shared" si="2"/>
        <v>5</v>
      </c>
      <c r="X12" s="18">
        <f t="shared" si="3"/>
        <v>92</v>
      </c>
      <c r="Y12" s="35">
        <v>1</v>
      </c>
      <c r="Z12" s="1">
        <v>17</v>
      </c>
      <c r="AA12" s="1">
        <v>1</v>
      </c>
      <c r="AB12" s="29">
        <v>16</v>
      </c>
      <c r="AC12" s="17">
        <f t="shared" si="4"/>
        <v>2</v>
      </c>
      <c r="AD12" s="18">
        <f t="shared" si="5"/>
        <v>33</v>
      </c>
      <c r="AE12" s="34">
        <f t="shared" si="6"/>
        <v>10</v>
      </c>
      <c r="AF12" s="4">
        <v>10</v>
      </c>
      <c r="AG12" s="16">
        <f t="shared" si="7"/>
        <v>176</v>
      </c>
    </row>
    <row r="13" spans="1:33" ht="15.75">
      <c r="A13" s="17">
        <v>6</v>
      </c>
      <c r="B13" s="1" t="s">
        <v>24</v>
      </c>
      <c r="C13" s="1">
        <v>1</v>
      </c>
      <c r="D13" s="1">
        <v>12</v>
      </c>
      <c r="E13" s="1">
        <v>1</v>
      </c>
      <c r="F13" s="1">
        <v>10</v>
      </c>
      <c r="G13" s="1">
        <v>1</v>
      </c>
      <c r="H13" s="1">
        <v>11</v>
      </c>
      <c r="I13" s="1"/>
      <c r="J13" s="29"/>
      <c r="K13" s="17">
        <f t="shared" si="0"/>
        <v>3</v>
      </c>
      <c r="L13" s="18">
        <f t="shared" si="1"/>
        <v>33</v>
      </c>
      <c r="M13" s="35">
        <v>1</v>
      </c>
      <c r="N13" s="1">
        <v>14</v>
      </c>
      <c r="O13" s="1">
        <v>1</v>
      </c>
      <c r="P13" s="1">
        <v>13</v>
      </c>
      <c r="Q13" s="1">
        <v>1</v>
      </c>
      <c r="R13" s="1">
        <v>15</v>
      </c>
      <c r="S13" s="1">
        <v>1</v>
      </c>
      <c r="T13" s="1">
        <v>10</v>
      </c>
      <c r="U13" s="1">
        <v>1</v>
      </c>
      <c r="V13" s="29">
        <v>7</v>
      </c>
      <c r="W13" s="17">
        <f t="shared" si="2"/>
        <v>5</v>
      </c>
      <c r="X13" s="18">
        <f t="shared" si="3"/>
        <v>59</v>
      </c>
      <c r="Y13" s="35">
        <v>1</v>
      </c>
      <c r="Z13" s="1">
        <v>7</v>
      </c>
      <c r="AA13" s="1">
        <v>1</v>
      </c>
      <c r="AB13" s="29">
        <v>4</v>
      </c>
      <c r="AC13" s="17">
        <f t="shared" si="4"/>
        <v>2</v>
      </c>
      <c r="AD13" s="18">
        <f t="shared" si="5"/>
        <v>11</v>
      </c>
      <c r="AE13" s="34">
        <f t="shared" si="6"/>
        <v>10</v>
      </c>
      <c r="AF13" s="4">
        <v>9</v>
      </c>
      <c r="AG13" s="16">
        <f t="shared" si="7"/>
        <v>103</v>
      </c>
    </row>
    <row r="14" spans="1:33" ht="15.75">
      <c r="A14" s="17">
        <v>7</v>
      </c>
      <c r="B14" s="1" t="s">
        <v>19</v>
      </c>
      <c r="C14" s="1">
        <v>1</v>
      </c>
      <c r="D14" s="1">
        <v>13</v>
      </c>
      <c r="E14" s="1">
        <v>1</v>
      </c>
      <c r="F14" s="1">
        <v>13</v>
      </c>
      <c r="G14" s="1"/>
      <c r="H14" s="1"/>
      <c r="I14" s="1">
        <v>1</v>
      </c>
      <c r="J14" s="29">
        <v>20</v>
      </c>
      <c r="K14" s="17">
        <f t="shared" si="0"/>
        <v>3</v>
      </c>
      <c r="L14" s="18">
        <f t="shared" si="1"/>
        <v>46</v>
      </c>
      <c r="M14" s="35">
        <v>1</v>
      </c>
      <c r="N14" s="1">
        <v>11</v>
      </c>
      <c r="O14" s="1">
        <v>1</v>
      </c>
      <c r="P14" s="1">
        <v>7</v>
      </c>
      <c r="Q14" s="1">
        <v>1</v>
      </c>
      <c r="R14" s="1">
        <v>23</v>
      </c>
      <c r="S14" s="1">
        <v>1</v>
      </c>
      <c r="T14" s="1">
        <v>13</v>
      </c>
      <c r="U14" s="1">
        <v>1</v>
      </c>
      <c r="V14" s="29">
        <v>14</v>
      </c>
      <c r="W14" s="17">
        <f t="shared" si="2"/>
        <v>5</v>
      </c>
      <c r="X14" s="18">
        <f t="shared" si="3"/>
        <v>68</v>
      </c>
      <c r="Y14" s="35">
        <v>1</v>
      </c>
      <c r="Z14" s="1">
        <v>12</v>
      </c>
      <c r="AA14" s="1">
        <v>1</v>
      </c>
      <c r="AB14" s="29">
        <v>11</v>
      </c>
      <c r="AC14" s="17">
        <f t="shared" si="4"/>
        <v>2</v>
      </c>
      <c r="AD14" s="18">
        <f t="shared" si="5"/>
        <v>23</v>
      </c>
      <c r="AE14" s="34">
        <f t="shared" si="6"/>
        <v>10</v>
      </c>
      <c r="AF14" s="4">
        <v>9</v>
      </c>
      <c r="AG14" s="16">
        <f t="shared" si="7"/>
        <v>137</v>
      </c>
    </row>
    <row r="15" spans="1:33" ht="15.75">
      <c r="A15" s="17">
        <v>8</v>
      </c>
      <c r="B15" s="1" t="s">
        <v>6</v>
      </c>
      <c r="C15" s="1">
        <v>1</v>
      </c>
      <c r="D15" s="1">
        <v>24</v>
      </c>
      <c r="E15" s="1">
        <v>1</v>
      </c>
      <c r="F15" s="1">
        <v>18</v>
      </c>
      <c r="G15" s="1">
        <v>1</v>
      </c>
      <c r="H15" s="1">
        <v>28</v>
      </c>
      <c r="I15" s="1">
        <v>1</v>
      </c>
      <c r="J15" s="29">
        <v>29</v>
      </c>
      <c r="K15" s="17">
        <f t="shared" si="0"/>
        <v>4</v>
      </c>
      <c r="L15" s="18">
        <f t="shared" si="1"/>
        <v>99</v>
      </c>
      <c r="M15" s="35">
        <v>1</v>
      </c>
      <c r="N15" s="1">
        <v>33</v>
      </c>
      <c r="O15" s="1">
        <v>2</v>
      </c>
      <c r="P15" s="1">
        <v>38</v>
      </c>
      <c r="Q15" s="1">
        <v>2</v>
      </c>
      <c r="R15" s="1">
        <v>40</v>
      </c>
      <c r="S15" s="1">
        <v>1</v>
      </c>
      <c r="T15" s="1">
        <v>32</v>
      </c>
      <c r="U15" s="1">
        <v>1</v>
      </c>
      <c r="V15" s="29">
        <v>30</v>
      </c>
      <c r="W15" s="17">
        <f t="shared" si="2"/>
        <v>7</v>
      </c>
      <c r="X15" s="18">
        <f t="shared" si="3"/>
        <v>173</v>
      </c>
      <c r="Y15" s="35">
        <v>1</v>
      </c>
      <c r="Z15" s="1">
        <v>14</v>
      </c>
      <c r="AA15" s="1">
        <v>1</v>
      </c>
      <c r="AB15" s="29">
        <v>15</v>
      </c>
      <c r="AC15" s="17">
        <f t="shared" si="4"/>
        <v>2</v>
      </c>
      <c r="AD15" s="18">
        <f t="shared" si="5"/>
        <v>29</v>
      </c>
      <c r="AE15" s="34">
        <f t="shared" si="6"/>
        <v>13</v>
      </c>
      <c r="AF15" s="4">
        <v>13</v>
      </c>
      <c r="AG15" s="16">
        <f t="shared" si="7"/>
        <v>301</v>
      </c>
    </row>
    <row r="16" spans="1:33" ht="15.75">
      <c r="A16" s="17">
        <v>9</v>
      </c>
      <c r="B16" s="1" t="s">
        <v>7</v>
      </c>
      <c r="C16" s="1">
        <v>1</v>
      </c>
      <c r="D16" s="1">
        <v>29</v>
      </c>
      <c r="E16" s="1">
        <v>1</v>
      </c>
      <c r="F16" s="1">
        <v>17</v>
      </c>
      <c r="G16" s="1">
        <v>1</v>
      </c>
      <c r="H16" s="1">
        <v>18</v>
      </c>
      <c r="I16" s="1">
        <v>1</v>
      </c>
      <c r="J16" s="29">
        <v>18</v>
      </c>
      <c r="K16" s="17">
        <f t="shared" si="0"/>
        <v>4</v>
      </c>
      <c r="L16" s="18">
        <f t="shared" si="1"/>
        <v>82</v>
      </c>
      <c r="M16" s="35">
        <v>2</v>
      </c>
      <c r="N16" s="1">
        <v>35</v>
      </c>
      <c r="O16" s="1">
        <v>1</v>
      </c>
      <c r="P16" s="1">
        <v>15</v>
      </c>
      <c r="Q16" s="1">
        <v>1</v>
      </c>
      <c r="R16" s="1">
        <v>26</v>
      </c>
      <c r="S16" s="1">
        <v>1</v>
      </c>
      <c r="T16" s="1">
        <v>21</v>
      </c>
      <c r="U16" s="1">
        <v>1</v>
      </c>
      <c r="V16" s="29">
        <v>21</v>
      </c>
      <c r="W16" s="17">
        <f t="shared" si="2"/>
        <v>6</v>
      </c>
      <c r="X16" s="18">
        <f t="shared" si="3"/>
        <v>118</v>
      </c>
      <c r="Y16" s="35">
        <v>1</v>
      </c>
      <c r="Z16" s="1">
        <v>13</v>
      </c>
      <c r="AA16" s="1">
        <v>1</v>
      </c>
      <c r="AB16" s="29">
        <v>14</v>
      </c>
      <c r="AC16" s="17">
        <f t="shared" si="4"/>
        <v>2</v>
      </c>
      <c r="AD16" s="18">
        <f t="shared" si="5"/>
        <v>27</v>
      </c>
      <c r="AE16" s="34">
        <f t="shared" si="6"/>
        <v>12</v>
      </c>
      <c r="AF16" s="4">
        <v>12</v>
      </c>
      <c r="AG16" s="16">
        <f t="shared" si="7"/>
        <v>227</v>
      </c>
    </row>
    <row r="17" spans="1:33" ht="15.75">
      <c r="A17" s="17">
        <v>10</v>
      </c>
      <c r="B17" s="1" t="s">
        <v>8</v>
      </c>
      <c r="C17" s="1">
        <v>1</v>
      </c>
      <c r="D17" s="1">
        <v>11</v>
      </c>
      <c r="E17" s="1">
        <v>1</v>
      </c>
      <c r="F17" s="1">
        <v>9</v>
      </c>
      <c r="G17" s="1">
        <v>1</v>
      </c>
      <c r="H17" s="1">
        <v>9</v>
      </c>
      <c r="I17" s="1">
        <v>1</v>
      </c>
      <c r="J17" s="29">
        <v>11</v>
      </c>
      <c r="K17" s="17">
        <f t="shared" si="0"/>
        <v>4</v>
      </c>
      <c r="L17" s="18">
        <f t="shared" si="1"/>
        <v>40</v>
      </c>
      <c r="M17" s="35">
        <v>1</v>
      </c>
      <c r="N17" s="1">
        <v>13</v>
      </c>
      <c r="O17" s="1">
        <v>1</v>
      </c>
      <c r="P17" s="1">
        <v>12</v>
      </c>
      <c r="Q17" s="1">
        <v>1</v>
      </c>
      <c r="R17" s="1">
        <v>8</v>
      </c>
      <c r="S17" s="1">
        <v>1</v>
      </c>
      <c r="T17" s="1">
        <v>7</v>
      </c>
      <c r="U17" s="1">
        <v>1</v>
      </c>
      <c r="V17" s="29">
        <v>5</v>
      </c>
      <c r="W17" s="17">
        <f t="shared" si="2"/>
        <v>5</v>
      </c>
      <c r="X17" s="18">
        <f t="shared" si="3"/>
        <v>45</v>
      </c>
      <c r="Y17" s="35">
        <v>1</v>
      </c>
      <c r="Z17" s="1">
        <v>11</v>
      </c>
      <c r="AA17" s="1">
        <v>1</v>
      </c>
      <c r="AB17" s="29">
        <v>10</v>
      </c>
      <c r="AC17" s="17">
        <f t="shared" si="4"/>
        <v>2</v>
      </c>
      <c r="AD17" s="18">
        <f t="shared" si="5"/>
        <v>21</v>
      </c>
      <c r="AE17" s="34">
        <f t="shared" si="6"/>
        <v>11</v>
      </c>
      <c r="AF17" s="4">
        <v>9</v>
      </c>
      <c r="AG17" s="16">
        <f t="shared" si="7"/>
        <v>106</v>
      </c>
    </row>
    <row r="18" spans="1:33" ht="15.75">
      <c r="A18" s="17">
        <v>11</v>
      </c>
      <c r="B18" s="1" t="s">
        <v>9</v>
      </c>
      <c r="C18" s="1">
        <v>1</v>
      </c>
      <c r="D18" s="1">
        <v>11</v>
      </c>
      <c r="E18" s="1">
        <v>1</v>
      </c>
      <c r="F18" s="1">
        <v>9</v>
      </c>
      <c r="G18" s="1">
        <v>1</v>
      </c>
      <c r="H18" s="1">
        <v>11</v>
      </c>
      <c r="I18" s="1">
        <v>1</v>
      </c>
      <c r="J18" s="29">
        <v>8</v>
      </c>
      <c r="K18" s="17">
        <f t="shared" si="0"/>
        <v>4</v>
      </c>
      <c r="L18" s="18">
        <f t="shared" si="1"/>
        <v>39</v>
      </c>
      <c r="M18" s="35">
        <v>1</v>
      </c>
      <c r="N18" s="1">
        <v>11</v>
      </c>
      <c r="O18" s="1">
        <v>1</v>
      </c>
      <c r="P18" s="1">
        <v>12</v>
      </c>
      <c r="Q18" s="1">
        <v>1</v>
      </c>
      <c r="R18" s="1">
        <v>17</v>
      </c>
      <c r="S18" s="1">
        <v>1</v>
      </c>
      <c r="T18" s="1">
        <v>8</v>
      </c>
      <c r="U18" s="1">
        <v>1</v>
      </c>
      <c r="V18" s="29">
        <v>20</v>
      </c>
      <c r="W18" s="17">
        <f t="shared" si="2"/>
        <v>5</v>
      </c>
      <c r="X18" s="18">
        <f t="shared" si="3"/>
        <v>68</v>
      </c>
      <c r="Y18" s="35">
        <v>1</v>
      </c>
      <c r="Z18" s="1">
        <v>8</v>
      </c>
      <c r="AA18" s="1">
        <v>1</v>
      </c>
      <c r="AB18" s="29">
        <v>10</v>
      </c>
      <c r="AC18" s="17">
        <f t="shared" si="4"/>
        <v>2</v>
      </c>
      <c r="AD18" s="18">
        <f t="shared" si="5"/>
        <v>18</v>
      </c>
      <c r="AE18" s="34">
        <f t="shared" si="6"/>
        <v>11</v>
      </c>
      <c r="AF18" s="4">
        <v>9</v>
      </c>
      <c r="AG18" s="16">
        <f t="shared" si="7"/>
        <v>125</v>
      </c>
    </row>
    <row r="19" spans="1:33" ht="15.75">
      <c r="A19" s="17">
        <v>12</v>
      </c>
      <c r="B19" s="1" t="s">
        <v>11</v>
      </c>
      <c r="C19" s="1">
        <v>2</v>
      </c>
      <c r="D19" s="1">
        <v>50</v>
      </c>
      <c r="E19" s="1">
        <v>2</v>
      </c>
      <c r="F19" s="1">
        <v>56</v>
      </c>
      <c r="G19" s="1">
        <v>2</v>
      </c>
      <c r="H19" s="1">
        <v>62</v>
      </c>
      <c r="I19" s="1"/>
      <c r="J19" s="29"/>
      <c r="K19" s="17">
        <f t="shared" si="0"/>
        <v>6</v>
      </c>
      <c r="L19" s="18">
        <f t="shared" si="1"/>
        <v>168</v>
      </c>
      <c r="M19" s="35">
        <v>2</v>
      </c>
      <c r="N19" s="1">
        <v>65</v>
      </c>
      <c r="O19" s="1">
        <v>2</v>
      </c>
      <c r="P19" s="1">
        <v>53</v>
      </c>
      <c r="Q19" s="1">
        <v>3</v>
      </c>
      <c r="R19" s="1">
        <v>70</v>
      </c>
      <c r="S19" s="1">
        <v>3</v>
      </c>
      <c r="T19" s="1">
        <v>80</v>
      </c>
      <c r="U19" s="1">
        <v>2</v>
      </c>
      <c r="V19" s="29">
        <v>67</v>
      </c>
      <c r="W19" s="17">
        <f t="shared" si="2"/>
        <v>12</v>
      </c>
      <c r="X19" s="18">
        <f t="shared" si="3"/>
        <v>335</v>
      </c>
      <c r="Y19" s="35">
        <v>2</v>
      </c>
      <c r="Z19" s="1">
        <v>56</v>
      </c>
      <c r="AA19" s="1">
        <v>2</v>
      </c>
      <c r="AB19" s="29">
        <v>39</v>
      </c>
      <c r="AC19" s="17">
        <f t="shared" si="4"/>
        <v>4</v>
      </c>
      <c r="AD19" s="18">
        <f t="shared" si="5"/>
        <v>95</v>
      </c>
      <c r="AE19" s="34">
        <f t="shared" si="6"/>
        <v>22</v>
      </c>
      <c r="AF19" s="4">
        <v>22</v>
      </c>
      <c r="AG19" s="16">
        <f t="shared" si="7"/>
        <v>598</v>
      </c>
    </row>
    <row r="20" spans="1:33" ht="15.75">
      <c r="A20" s="17">
        <v>13</v>
      </c>
      <c r="B20" s="1" t="s">
        <v>22</v>
      </c>
      <c r="C20" s="1">
        <v>1</v>
      </c>
      <c r="D20" s="1">
        <v>21</v>
      </c>
      <c r="E20" s="1">
        <v>1</v>
      </c>
      <c r="F20" s="1">
        <v>23</v>
      </c>
      <c r="G20" s="1">
        <v>1</v>
      </c>
      <c r="H20" s="1">
        <v>18</v>
      </c>
      <c r="I20" s="1">
        <v>1</v>
      </c>
      <c r="J20" s="29">
        <v>19</v>
      </c>
      <c r="K20" s="17">
        <f t="shared" si="0"/>
        <v>4</v>
      </c>
      <c r="L20" s="18">
        <f t="shared" si="1"/>
        <v>81</v>
      </c>
      <c r="M20" s="35">
        <v>1</v>
      </c>
      <c r="N20" s="1">
        <v>27</v>
      </c>
      <c r="O20" s="1">
        <v>1</v>
      </c>
      <c r="P20" s="1">
        <v>25</v>
      </c>
      <c r="Q20" s="1">
        <v>1</v>
      </c>
      <c r="R20" s="1">
        <v>29</v>
      </c>
      <c r="S20" s="1">
        <v>1</v>
      </c>
      <c r="T20" s="1">
        <v>25</v>
      </c>
      <c r="U20" s="1">
        <v>1</v>
      </c>
      <c r="V20" s="29">
        <v>23</v>
      </c>
      <c r="W20" s="17">
        <f t="shared" si="2"/>
        <v>5</v>
      </c>
      <c r="X20" s="18">
        <f t="shared" si="3"/>
        <v>129</v>
      </c>
      <c r="Y20" s="35">
        <v>1</v>
      </c>
      <c r="Z20" s="1">
        <v>15</v>
      </c>
      <c r="AA20" s="1">
        <v>1</v>
      </c>
      <c r="AB20" s="29">
        <v>8</v>
      </c>
      <c r="AC20" s="17">
        <f t="shared" si="4"/>
        <v>2</v>
      </c>
      <c r="AD20" s="18">
        <f t="shared" si="5"/>
        <v>23</v>
      </c>
      <c r="AE20" s="34">
        <f t="shared" si="6"/>
        <v>11</v>
      </c>
      <c r="AF20" s="4">
        <v>11</v>
      </c>
      <c r="AG20" s="16">
        <f t="shared" si="7"/>
        <v>233</v>
      </c>
    </row>
    <row r="21" spans="1:33" ht="15.75">
      <c r="A21" s="17">
        <v>14</v>
      </c>
      <c r="B21" s="1" t="s">
        <v>21</v>
      </c>
      <c r="C21" s="1">
        <v>1</v>
      </c>
      <c r="D21" s="1">
        <v>18</v>
      </c>
      <c r="E21" s="1">
        <v>1</v>
      </c>
      <c r="F21" s="1">
        <v>14</v>
      </c>
      <c r="G21" s="1">
        <v>1</v>
      </c>
      <c r="H21" s="1">
        <v>11</v>
      </c>
      <c r="I21" s="1"/>
      <c r="J21" s="29"/>
      <c r="K21" s="17">
        <f t="shared" si="0"/>
        <v>3</v>
      </c>
      <c r="L21" s="18">
        <f t="shared" si="1"/>
        <v>43</v>
      </c>
      <c r="M21" s="35">
        <v>1</v>
      </c>
      <c r="N21" s="1">
        <v>17</v>
      </c>
      <c r="O21" s="1">
        <v>1</v>
      </c>
      <c r="P21" s="1">
        <v>11</v>
      </c>
      <c r="Q21" s="1">
        <v>1</v>
      </c>
      <c r="R21" s="1">
        <v>8</v>
      </c>
      <c r="S21" s="1">
        <v>1</v>
      </c>
      <c r="T21" s="1">
        <v>17</v>
      </c>
      <c r="U21" s="1">
        <v>1</v>
      </c>
      <c r="V21" s="29">
        <v>11</v>
      </c>
      <c r="W21" s="17">
        <f t="shared" si="2"/>
        <v>5</v>
      </c>
      <c r="X21" s="18">
        <f t="shared" si="3"/>
        <v>64</v>
      </c>
      <c r="Y21" s="35">
        <v>1</v>
      </c>
      <c r="Z21" s="1">
        <v>9</v>
      </c>
      <c r="AA21" s="1">
        <v>1</v>
      </c>
      <c r="AB21" s="29">
        <v>9</v>
      </c>
      <c r="AC21" s="17">
        <f t="shared" si="4"/>
        <v>2</v>
      </c>
      <c r="AD21" s="18">
        <f t="shared" si="5"/>
        <v>18</v>
      </c>
      <c r="AE21" s="34">
        <f t="shared" si="6"/>
        <v>10</v>
      </c>
      <c r="AF21" s="4">
        <v>9</v>
      </c>
      <c r="AG21" s="16">
        <f t="shared" si="7"/>
        <v>125</v>
      </c>
    </row>
    <row r="22" spans="1:33" ht="15.75">
      <c r="A22" s="17">
        <v>15</v>
      </c>
      <c r="B22" s="1" t="s">
        <v>12</v>
      </c>
      <c r="C22" s="1">
        <v>1</v>
      </c>
      <c r="D22" s="1">
        <v>11</v>
      </c>
      <c r="E22" s="1">
        <v>1</v>
      </c>
      <c r="F22" s="1">
        <v>13</v>
      </c>
      <c r="G22" s="1">
        <v>1</v>
      </c>
      <c r="H22" s="1">
        <v>4</v>
      </c>
      <c r="I22" s="1">
        <v>1</v>
      </c>
      <c r="J22" s="29">
        <v>7</v>
      </c>
      <c r="K22" s="17">
        <f t="shared" si="0"/>
        <v>4</v>
      </c>
      <c r="L22" s="18">
        <f t="shared" si="1"/>
        <v>35</v>
      </c>
      <c r="M22" s="35">
        <v>1</v>
      </c>
      <c r="N22" s="1">
        <v>10</v>
      </c>
      <c r="O22" s="1">
        <v>1</v>
      </c>
      <c r="P22" s="1">
        <v>17</v>
      </c>
      <c r="Q22" s="1">
        <v>1</v>
      </c>
      <c r="R22" s="1">
        <v>16</v>
      </c>
      <c r="S22" s="1">
        <v>1</v>
      </c>
      <c r="T22" s="1">
        <v>9</v>
      </c>
      <c r="U22" s="1">
        <v>1</v>
      </c>
      <c r="V22" s="29">
        <v>9</v>
      </c>
      <c r="W22" s="17">
        <f t="shared" si="2"/>
        <v>5</v>
      </c>
      <c r="X22" s="18">
        <f t="shared" si="3"/>
        <v>61</v>
      </c>
      <c r="Y22" s="35">
        <v>1</v>
      </c>
      <c r="Z22" s="1">
        <v>9</v>
      </c>
      <c r="AA22" s="1">
        <v>1</v>
      </c>
      <c r="AB22" s="29">
        <v>12</v>
      </c>
      <c r="AC22" s="17">
        <f t="shared" si="4"/>
        <v>2</v>
      </c>
      <c r="AD22" s="18">
        <f t="shared" si="5"/>
        <v>21</v>
      </c>
      <c r="AE22" s="34">
        <f t="shared" si="6"/>
        <v>11</v>
      </c>
      <c r="AF22" s="4">
        <v>9</v>
      </c>
      <c r="AG22" s="16">
        <f t="shared" si="7"/>
        <v>117</v>
      </c>
    </row>
    <row r="23" spans="1:33" ht="15.75">
      <c r="A23" s="17">
        <v>16</v>
      </c>
      <c r="B23" s="1" t="s">
        <v>14</v>
      </c>
      <c r="C23" s="1">
        <v>1</v>
      </c>
      <c r="D23" s="1">
        <v>11</v>
      </c>
      <c r="E23" s="1">
        <v>1</v>
      </c>
      <c r="F23" s="1">
        <v>11</v>
      </c>
      <c r="G23" s="1">
        <v>1</v>
      </c>
      <c r="H23" s="1">
        <v>11</v>
      </c>
      <c r="I23" s="1"/>
      <c r="J23" s="29"/>
      <c r="K23" s="17">
        <f t="shared" si="0"/>
        <v>3</v>
      </c>
      <c r="L23" s="18">
        <f t="shared" si="1"/>
        <v>33</v>
      </c>
      <c r="M23" s="35">
        <v>1</v>
      </c>
      <c r="N23" s="1">
        <v>13</v>
      </c>
      <c r="O23" s="1">
        <v>1</v>
      </c>
      <c r="P23" s="1">
        <v>20</v>
      </c>
      <c r="Q23" s="1">
        <v>1</v>
      </c>
      <c r="R23" s="1">
        <v>14</v>
      </c>
      <c r="S23" s="1">
        <v>1</v>
      </c>
      <c r="T23" s="1">
        <v>13</v>
      </c>
      <c r="U23" s="1">
        <v>1</v>
      </c>
      <c r="V23" s="29">
        <v>13</v>
      </c>
      <c r="W23" s="17">
        <f t="shared" si="2"/>
        <v>5</v>
      </c>
      <c r="X23" s="18">
        <f t="shared" si="3"/>
        <v>73</v>
      </c>
      <c r="Y23" s="35">
        <v>1</v>
      </c>
      <c r="Z23" s="1">
        <v>13</v>
      </c>
      <c r="AA23" s="1">
        <v>1</v>
      </c>
      <c r="AB23" s="29">
        <v>4</v>
      </c>
      <c r="AC23" s="17">
        <f t="shared" si="4"/>
        <v>2</v>
      </c>
      <c r="AD23" s="18">
        <f t="shared" si="5"/>
        <v>17</v>
      </c>
      <c r="AE23" s="34">
        <f t="shared" si="6"/>
        <v>10</v>
      </c>
      <c r="AF23" s="4">
        <v>9</v>
      </c>
      <c r="AG23" s="16">
        <f t="shared" si="7"/>
        <v>123</v>
      </c>
    </row>
    <row r="24" spans="1:33" ht="15.75">
      <c r="A24" s="17">
        <v>17</v>
      </c>
      <c r="B24" s="1" t="s">
        <v>20</v>
      </c>
      <c r="C24" s="1">
        <v>1</v>
      </c>
      <c r="D24" s="1">
        <v>12</v>
      </c>
      <c r="E24" s="1">
        <v>1</v>
      </c>
      <c r="F24" s="1">
        <v>7</v>
      </c>
      <c r="G24" s="1">
        <v>1</v>
      </c>
      <c r="H24" s="1">
        <v>9</v>
      </c>
      <c r="I24" s="1"/>
      <c r="J24" s="29"/>
      <c r="K24" s="17">
        <f t="shared" si="0"/>
        <v>3</v>
      </c>
      <c r="L24" s="18">
        <f t="shared" si="1"/>
        <v>28</v>
      </c>
      <c r="M24" s="35">
        <v>1</v>
      </c>
      <c r="N24" s="1">
        <v>6</v>
      </c>
      <c r="O24" s="1">
        <v>1</v>
      </c>
      <c r="P24" s="1">
        <v>11</v>
      </c>
      <c r="Q24" s="1">
        <v>1</v>
      </c>
      <c r="R24" s="1">
        <v>11</v>
      </c>
      <c r="S24" s="1">
        <v>1</v>
      </c>
      <c r="T24" s="1">
        <v>9</v>
      </c>
      <c r="U24" s="1">
        <v>1</v>
      </c>
      <c r="V24" s="29">
        <v>15</v>
      </c>
      <c r="W24" s="17">
        <f t="shared" si="2"/>
        <v>5</v>
      </c>
      <c r="X24" s="18">
        <f t="shared" si="3"/>
        <v>52</v>
      </c>
      <c r="Y24" s="35">
        <v>1</v>
      </c>
      <c r="Z24" s="1">
        <v>8</v>
      </c>
      <c r="AA24" s="1">
        <v>1</v>
      </c>
      <c r="AB24" s="29">
        <v>7</v>
      </c>
      <c r="AC24" s="17">
        <f t="shared" si="4"/>
        <v>2</v>
      </c>
      <c r="AD24" s="18">
        <f t="shared" si="5"/>
        <v>15</v>
      </c>
      <c r="AE24" s="34">
        <f t="shared" si="6"/>
        <v>10</v>
      </c>
      <c r="AF24" s="4">
        <v>9</v>
      </c>
      <c r="AG24" s="16">
        <f t="shared" si="7"/>
        <v>95</v>
      </c>
    </row>
    <row r="25" spans="1:33" ht="15.75">
      <c r="A25" s="17">
        <v>18</v>
      </c>
      <c r="B25" s="1" t="s">
        <v>13</v>
      </c>
      <c r="C25" s="1">
        <v>2</v>
      </c>
      <c r="D25" s="1">
        <v>33</v>
      </c>
      <c r="E25" s="1">
        <v>1</v>
      </c>
      <c r="F25" s="1">
        <v>22</v>
      </c>
      <c r="G25" s="1">
        <v>1</v>
      </c>
      <c r="H25" s="1">
        <v>13</v>
      </c>
      <c r="I25" s="1"/>
      <c r="J25" s="29"/>
      <c r="K25" s="17">
        <f t="shared" si="0"/>
        <v>4</v>
      </c>
      <c r="L25" s="18">
        <f t="shared" si="1"/>
        <v>68</v>
      </c>
      <c r="M25" s="35">
        <v>1</v>
      </c>
      <c r="N25" s="1">
        <v>26</v>
      </c>
      <c r="O25" s="1">
        <v>1</v>
      </c>
      <c r="P25" s="1">
        <v>25</v>
      </c>
      <c r="Q25" s="1">
        <v>1</v>
      </c>
      <c r="R25" s="1">
        <v>31</v>
      </c>
      <c r="S25" s="1">
        <v>2</v>
      </c>
      <c r="T25" s="1">
        <v>34</v>
      </c>
      <c r="U25" s="1">
        <v>1</v>
      </c>
      <c r="V25" s="29">
        <v>29</v>
      </c>
      <c r="W25" s="17">
        <f t="shared" si="2"/>
        <v>6</v>
      </c>
      <c r="X25" s="18">
        <f t="shared" si="3"/>
        <v>145</v>
      </c>
      <c r="Y25" s="35">
        <v>1</v>
      </c>
      <c r="Z25" s="1">
        <v>9</v>
      </c>
      <c r="AA25" s="1">
        <v>1</v>
      </c>
      <c r="AB25" s="29">
        <v>17</v>
      </c>
      <c r="AC25" s="17">
        <f t="shared" si="4"/>
        <v>2</v>
      </c>
      <c r="AD25" s="18">
        <f t="shared" si="5"/>
        <v>26</v>
      </c>
      <c r="AE25" s="34">
        <f t="shared" si="6"/>
        <v>12</v>
      </c>
      <c r="AF25" s="4">
        <v>12</v>
      </c>
      <c r="AG25" s="16">
        <f t="shared" si="7"/>
        <v>239</v>
      </c>
    </row>
    <row r="26" spans="1:33" ht="15.75">
      <c r="A26" s="17">
        <v>19</v>
      </c>
      <c r="B26" s="1" t="s">
        <v>10</v>
      </c>
      <c r="C26" s="1">
        <v>1</v>
      </c>
      <c r="D26" s="1">
        <v>31</v>
      </c>
      <c r="E26" s="1">
        <v>1</v>
      </c>
      <c r="F26" s="1">
        <v>15</v>
      </c>
      <c r="G26" s="1">
        <v>1</v>
      </c>
      <c r="H26" s="1">
        <v>29</v>
      </c>
      <c r="I26" s="1">
        <v>1</v>
      </c>
      <c r="J26" s="29">
        <v>27</v>
      </c>
      <c r="K26" s="17">
        <f t="shared" si="0"/>
        <v>4</v>
      </c>
      <c r="L26" s="18">
        <f t="shared" si="1"/>
        <v>102</v>
      </c>
      <c r="M26" s="35">
        <v>1</v>
      </c>
      <c r="N26" s="1">
        <v>20</v>
      </c>
      <c r="O26" s="1">
        <v>1</v>
      </c>
      <c r="P26" s="1">
        <v>31</v>
      </c>
      <c r="Q26" s="1">
        <v>1</v>
      </c>
      <c r="R26" s="1">
        <v>18</v>
      </c>
      <c r="S26" s="1">
        <v>1</v>
      </c>
      <c r="T26" s="1">
        <v>25</v>
      </c>
      <c r="U26" s="1">
        <v>1</v>
      </c>
      <c r="V26" s="29">
        <v>18</v>
      </c>
      <c r="W26" s="17">
        <f t="shared" si="2"/>
        <v>5</v>
      </c>
      <c r="X26" s="18">
        <f t="shared" si="3"/>
        <v>112</v>
      </c>
      <c r="Y26" s="35">
        <v>1</v>
      </c>
      <c r="Z26" s="1">
        <v>16</v>
      </c>
      <c r="AA26" s="1">
        <v>1</v>
      </c>
      <c r="AB26" s="29">
        <v>8</v>
      </c>
      <c r="AC26" s="17">
        <f t="shared" si="4"/>
        <v>2</v>
      </c>
      <c r="AD26" s="18">
        <f t="shared" si="5"/>
        <v>24</v>
      </c>
      <c r="AE26" s="34">
        <f t="shared" si="6"/>
        <v>11</v>
      </c>
      <c r="AF26" s="4">
        <v>11</v>
      </c>
      <c r="AG26" s="16">
        <f t="shared" si="7"/>
        <v>238</v>
      </c>
    </row>
    <row r="27" spans="1:33" ht="15.75">
      <c r="A27" s="17">
        <v>20</v>
      </c>
      <c r="B27" s="1" t="s">
        <v>26</v>
      </c>
      <c r="C27" s="1">
        <v>1</v>
      </c>
      <c r="D27" s="1">
        <v>16</v>
      </c>
      <c r="E27" s="1">
        <v>1</v>
      </c>
      <c r="F27" s="1">
        <v>25</v>
      </c>
      <c r="G27" s="1">
        <v>1</v>
      </c>
      <c r="H27" s="1">
        <v>21</v>
      </c>
      <c r="I27" s="1">
        <v>1</v>
      </c>
      <c r="J27" s="29">
        <v>25</v>
      </c>
      <c r="K27" s="17">
        <f t="shared" si="0"/>
        <v>4</v>
      </c>
      <c r="L27" s="18">
        <f t="shared" si="1"/>
        <v>87</v>
      </c>
      <c r="M27" s="35">
        <v>1</v>
      </c>
      <c r="N27" s="1">
        <v>18</v>
      </c>
      <c r="O27" s="1">
        <v>2</v>
      </c>
      <c r="P27" s="1">
        <v>33</v>
      </c>
      <c r="Q27" s="1">
        <v>1</v>
      </c>
      <c r="R27" s="1">
        <v>19</v>
      </c>
      <c r="S27" s="1">
        <v>1</v>
      </c>
      <c r="T27" s="1">
        <v>20</v>
      </c>
      <c r="U27" s="1">
        <v>1</v>
      </c>
      <c r="V27" s="29">
        <v>21</v>
      </c>
      <c r="W27" s="17">
        <f t="shared" si="2"/>
        <v>6</v>
      </c>
      <c r="X27" s="18">
        <f t="shared" si="3"/>
        <v>111</v>
      </c>
      <c r="Y27" s="35">
        <v>1</v>
      </c>
      <c r="Z27" s="1">
        <v>10</v>
      </c>
      <c r="AA27" s="1">
        <v>1</v>
      </c>
      <c r="AB27" s="29">
        <v>12</v>
      </c>
      <c r="AC27" s="17">
        <f t="shared" si="4"/>
        <v>2</v>
      </c>
      <c r="AD27" s="18">
        <f t="shared" si="5"/>
        <v>22</v>
      </c>
      <c r="AE27" s="34">
        <f t="shared" si="6"/>
        <v>12</v>
      </c>
      <c r="AF27" s="4">
        <v>12</v>
      </c>
      <c r="AG27" s="16">
        <f t="shared" si="7"/>
        <v>220</v>
      </c>
    </row>
    <row r="28" spans="1:33" ht="15.75">
      <c r="A28" s="17">
        <v>21</v>
      </c>
      <c r="B28" s="1" t="s">
        <v>15</v>
      </c>
      <c r="C28" s="1">
        <v>1</v>
      </c>
      <c r="D28" s="1">
        <v>20</v>
      </c>
      <c r="E28" s="1">
        <v>1</v>
      </c>
      <c r="F28" s="1">
        <v>26</v>
      </c>
      <c r="G28" s="1">
        <v>2</v>
      </c>
      <c r="H28" s="1">
        <v>33</v>
      </c>
      <c r="I28" s="1">
        <v>1</v>
      </c>
      <c r="J28" s="29">
        <v>24</v>
      </c>
      <c r="K28" s="17">
        <f t="shared" si="0"/>
        <v>5</v>
      </c>
      <c r="L28" s="18">
        <f t="shared" si="1"/>
        <v>103</v>
      </c>
      <c r="M28" s="35">
        <v>2</v>
      </c>
      <c r="N28" s="1">
        <v>34</v>
      </c>
      <c r="O28" s="1">
        <v>2</v>
      </c>
      <c r="P28" s="1">
        <v>46</v>
      </c>
      <c r="Q28" s="1">
        <v>1</v>
      </c>
      <c r="R28" s="1">
        <v>28</v>
      </c>
      <c r="S28" s="1">
        <v>1</v>
      </c>
      <c r="T28" s="1">
        <v>21</v>
      </c>
      <c r="U28" s="1">
        <v>1</v>
      </c>
      <c r="V28" s="29">
        <v>29</v>
      </c>
      <c r="W28" s="17">
        <f t="shared" si="2"/>
        <v>7</v>
      </c>
      <c r="X28" s="18">
        <f t="shared" si="3"/>
        <v>158</v>
      </c>
      <c r="Y28" s="35">
        <v>1</v>
      </c>
      <c r="Z28" s="1">
        <v>31</v>
      </c>
      <c r="AA28" s="1">
        <v>1</v>
      </c>
      <c r="AB28" s="29">
        <v>11</v>
      </c>
      <c r="AC28" s="17">
        <f t="shared" si="4"/>
        <v>2</v>
      </c>
      <c r="AD28" s="18">
        <f t="shared" si="5"/>
        <v>42</v>
      </c>
      <c r="AE28" s="34">
        <f t="shared" si="6"/>
        <v>14</v>
      </c>
      <c r="AF28" s="4">
        <v>14</v>
      </c>
      <c r="AG28" s="16">
        <f t="shared" si="7"/>
        <v>303</v>
      </c>
    </row>
    <row r="29" spans="1:33" ht="15.75">
      <c r="A29" s="17">
        <v>22</v>
      </c>
      <c r="B29" s="1" t="s">
        <v>16</v>
      </c>
      <c r="C29" s="1">
        <v>1</v>
      </c>
      <c r="D29" s="1">
        <v>8</v>
      </c>
      <c r="E29" s="1">
        <v>1</v>
      </c>
      <c r="F29" s="1">
        <v>12</v>
      </c>
      <c r="G29" s="1">
        <v>1</v>
      </c>
      <c r="H29" s="1">
        <v>9</v>
      </c>
      <c r="I29" s="1">
        <v>1</v>
      </c>
      <c r="J29" s="29">
        <v>27</v>
      </c>
      <c r="K29" s="17">
        <f t="shared" si="0"/>
        <v>4</v>
      </c>
      <c r="L29" s="18">
        <f t="shared" si="1"/>
        <v>56</v>
      </c>
      <c r="M29" s="35">
        <v>1</v>
      </c>
      <c r="N29" s="1">
        <v>21</v>
      </c>
      <c r="O29" s="1">
        <v>2</v>
      </c>
      <c r="P29" s="1">
        <v>34</v>
      </c>
      <c r="Q29" s="1">
        <v>1</v>
      </c>
      <c r="R29" s="1">
        <v>33</v>
      </c>
      <c r="S29" s="1">
        <v>2</v>
      </c>
      <c r="T29" s="1">
        <v>37</v>
      </c>
      <c r="U29" s="1">
        <v>1</v>
      </c>
      <c r="V29" s="29">
        <v>21</v>
      </c>
      <c r="W29" s="17">
        <f t="shared" si="2"/>
        <v>7</v>
      </c>
      <c r="X29" s="18">
        <f t="shared" si="3"/>
        <v>146</v>
      </c>
      <c r="Y29" s="35">
        <v>1</v>
      </c>
      <c r="Z29" s="1">
        <v>21</v>
      </c>
      <c r="AA29" s="1">
        <v>1</v>
      </c>
      <c r="AB29" s="29">
        <v>18</v>
      </c>
      <c r="AC29" s="17">
        <f t="shared" si="4"/>
        <v>2</v>
      </c>
      <c r="AD29" s="18">
        <f t="shared" si="5"/>
        <v>39</v>
      </c>
      <c r="AE29" s="34">
        <f t="shared" si="6"/>
        <v>13</v>
      </c>
      <c r="AF29" s="4">
        <v>11</v>
      </c>
      <c r="AG29" s="16">
        <f t="shared" si="7"/>
        <v>241</v>
      </c>
    </row>
    <row r="30" spans="1:33" ht="15.75">
      <c r="A30" s="17">
        <v>23</v>
      </c>
      <c r="B30" s="1" t="s">
        <v>60</v>
      </c>
      <c r="C30" s="1">
        <v>1</v>
      </c>
      <c r="D30" s="1">
        <v>11</v>
      </c>
      <c r="E30" s="1">
        <v>1</v>
      </c>
      <c r="F30" s="1">
        <v>14</v>
      </c>
      <c r="G30" s="1">
        <v>1</v>
      </c>
      <c r="H30" s="1">
        <v>7</v>
      </c>
      <c r="I30" s="1"/>
      <c r="J30" s="29"/>
      <c r="K30" s="17">
        <f t="shared" si="0"/>
        <v>3</v>
      </c>
      <c r="L30" s="18">
        <f t="shared" si="1"/>
        <v>32</v>
      </c>
      <c r="M30" s="35">
        <v>1</v>
      </c>
      <c r="N30" s="1">
        <v>15</v>
      </c>
      <c r="O30" s="1">
        <v>1</v>
      </c>
      <c r="P30" s="1">
        <v>12</v>
      </c>
      <c r="Q30" s="1">
        <v>1</v>
      </c>
      <c r="R30" s="1">
        <v>13</v>
      </c>
      <c r="S30" s="1">
        <v>1</v>
      </c>
      <c r="T30" s="1">
        <v>10</v>
      </c>
      <c r="U30" s="1">
        <v>1</v>
      </c>
      <c r="V30" s="29">
        <v>6</v>
      </c>
      <c r="W30" s="17">
        <f t="shared" si="2"/>
        <v>5</v>
      </c>
      <c r="X30" s="18">
        <f t="shared" si="3"/>
        <v>56</v>
      </c>
      <c r="Y30" s="35"/>
      <c r="Z30" s="1"/>
      <c r="AA30" s="1"/>
      <c r="AB30" s="29"/>
      <c r="AC30" s="17">
        <f>Y30+AA30</f>
        <v>0</v>
      </c>
      <c r="AD30" s="18">
        <f aca="true" t="shared" si="8" ref="AD30:AD44">Z30+AB30</f>
        <v>0</v>
      </c>
      <c r="AE30" s="34">
        <f t="shared" si="6"/>
        <v>8</v>
      </c>
      <c r="AF30" s="4">
        <v>7</v>
      </c>
      <c r="AG30" s="16">
        <f t="shared" si="7"/>
        <v>88</v>
      </c>
    </row>
    <row r="31" spans="1:33" ht="15.75">
      <c r="A31" s="17">
        <v>24</v>
      </c>
      <c r="B31" s="1" t="s">
        <v>61</v>
      </c>
      <c r="C31" s="1">
        <v>1</v>
      </c>
      <c r="D31" s="1">
        <v>10</v>
      </c>
      <c r="E31" s="1">
        <v>1</v>
      </c>
      <c r="F31" s="1">
        <v>5</v>
      </c>
      <c r="G31" s="1">
        <v>1</v>
      </c>
      <c r="H31" s="1">
        <v>14</v>
      </c>
      <c r="I31" s="1">
        <v>1</v>
      </c>
      <c r="J31" s="29">
        <v>9</v>
      </c>
      <c r="K31" s="17">
        <f t="shared" si="0"/>
        <v>4</v>
      </c>
      <c r="L31" s="18">
        <f t="shared" si="1"/>
        <v>38</v>
      </c>
      <c r="M31" s="35">
        <v>1</v>
      </c>
      <c r="N31" s="1">
        <v>11</v>
      </c>
      <c r="O31" s="1">
        <v>1</v>
      </c>
      <c r="P31" s="1">
        <v>6</v>
      </c>
      <c r="Q31" s="1">
        <v>1</v>
      </c>
      <c r="R31" s="1">
        <v>12</v>
      </c>
      <c r="S31" s="1">
        <v>1</v>
      </c>
      <c r="T31" s="1">
        <v>5</v>
      </c>
      <c r="U31" s="1">
        <v>1</v>
      </c>
      <c r="V31" s="29">
        <v>4</v>
      </c>
      <c r="W31" s="17">
        <f t="shared" si="2"/>
        <v>5</v>
      </c>
      <c r="X31" s="18">
        <f t="shared" si="3"/>
        <v>38</v>
      </c>
      <c r="Y31" s="35"/>
      <c r="Z31" s="1"/>
      <c r="AA31" s="1"/>
      <c r="AB31" s="29"/>
      <c r="AC31" s="17">
        <f aca="true" t="shared" si="9" ref="AC31:AC44">Y31+AA31</f>
        <v>0</v>
      </c>
      <c r="AD31" s="18">
        <f t="shared" si="8"/>
        <v>0</v>
      </c>
      <c r="AE31" s="34">
        <f t="shared" si="6"/>
        <v>9</v>
      </c>
      <c r="AF31" s="4">
        <v>8</v>
      </c>
      <c r="AG31" s="16">
        <f t="shared" si="7"/>
        <v>76</v>
      </c>
    </row>
    <row r="32" spans="1:33" ht="15.75">
      <c r="A32" s="17">
        <v>25</v>
      </c>
      <c r="B32" s="1" t="s">
        <v>17</v>
      </c>
      <c r="C32" s="1">
        <v>1</v>
      </c>
      <c r="D32" s="1">
        <v>11</v>
      </c>
      <c r="E32" s="1">
        <v>1</v>
      </c>
      <c r="F32" s="1">
        <v>5</v>
      </c>
      <c r="G32" s="1">
        <v>1</v>
      </c>
      <c r="H32" s="1">
        <v>7</v>
      </c>
      <c r="I32" s="1"/>
      <c r="J32" s="29"/>
      <c r="K32" s="17">
        <f t="shared" si="0"/>
        <v>3</v>
      </c>
      <c r="L32" s="18">
        <f t="shared" si="1"/>
        <v>23</v>
      </c>
      <c r="M32" s="35">
        <v>1</v>
      </c>
      <c r="N32" s="1">
        <v>7</v>
      </c>
      <c r="O32" s="1">
        <v>1</v>
      </c>
      <c r="P32" s="1">
        <v>7</v>
      </c>
      <c r="Q32" s="1">
        <v>1</v>
      </c>
      <c r="R32" s="1">
        <v>7</v>
      </c>
      <c r="S32" s="1">
        <v>1</v>
      </c>
      <c r="T32" s="1">
        <v>7</v>
      </c>
      <c r="U32" s="1">
        <v>1</v>
      </c>
      <c r="V32" s="29">
        <v>6</v>
      </c>
      <c r="W32" s="17">
        <f t="shared" si="2"/>
        <v>5</v>
      </c>
      <c r="X32" s="18">
        <f t="shared" si="3"/>
        <v>34</v>
      </c>
      <c r="Y32" s="35"/>
      <c r="Z32" s="1"/>
      <c r="AA32" s="1"/>
      <c r="AB32" s="29"/>
      <c r="AC32" s="17">
        <f t="shared" si="9"/>
        <v>0</v>
      </c>
      <c r="AD32" s="18">
        <f t="shared" si="8"/>
        <v>0</v>
      </c>
      <c r="AE32" s="34">
        <f t="shared" si="6"/>
        <v>8</v>
      </c>
      <c r="AF32" s="4">
        <v>7</v>
      </c>
      <c r="AG32" s="16">
        <f t="shared" si="7"/>
        <v>57</v>
      </c>
    </row>
    <row r="33" spans="1:33" ht="15.75">
      <c r="A33" s="17">
        <v>26</v>
      </c>
      <c r="B33" s="1" t="s">
        <v>55</v>
      </c>
      <c r="C33" s="1">
        <v>1</v>
      </c>
      <c r="D33" s="1">
        <v>12</v>
      </c>
      <c r="E33" s="1">
        <v>1</v>
      </c>
      <c r="F33" s="1">
        <v>7</v>
      </c>
      <c r="G33" s="1">
        <v>1</v>
      </c>
      <c r="H33" s="1">
        <v>8</v>
      </c>
      <c r="I33" s="1"/>
      <c r="J33" s="29"/>
      <c r="K33" s="17">
        <f t="shared" si="0"/>
        <v>3</v>
      </c>
      <c r="L33" s="18">
        <f t="shared" si="1"/>
        <v>27</v>
      </c>
      <c r="M33" s="35">
        <v>1</v>
      </c>
      <c r="N33" s="1">
        <v>3</v>
      </c>
      <c r="O33" s="1">
        <v>1</v>
      </c>
      <c r="P33" s="1">
        <v>4</v>
      </c>
      <c r="Q33" s="1">
        <v>1</v>
      </c>
      <c r="R33" s="1">
        <v>3</v>
      </c>
      <c r="S33" s="1">
        <v>1</v>
      </c>
      <c r="T33" s="1">
        <v>4</v>
      </c>
      <c r="U33" s="1">
        <v>1</v>
      </c>
      <c r="V33" s="29">
        <v>8</v>
      </c>
      <c r="W33" s="17">
        <f t="shared" si="2"/>
        <v>5</v>
      </c>
      <c r="X33" s="18">
        <f t="shared" si="3"/>
        <v>22</v>
      </c>
      <c r="Y33" s="35"/>
      <c r="Z33" s="1"/>
      <c r="AA33" s="1"/>
      <c r="AB33" s="29"/>
      <c r="AC33" s="17">
        <f t="shared" si="9"/>
        <v>0</v>
      </c>
      <c r="AD33" s="18">
        <f t="shared" si="8"/>
        <v>0</v>
      </c>
      <c r="AE33" s="34">
        <f t="shared" si="6"/>
        <v>8</v>
      </c>
      <c r="AF33" s="4">
        <v>7</v>
      </c>
      <c r="AG33" s="16">
        <f t="shared" si="7"/>
        <v>49</v>
      </c>
    </row>
    <row r="34" spans="1:33" ht="15.75">
      <c r="A34" s="17">
        <v>27</v>
      </c>
      <c r="B34" s="1" t="s">
        <v>18</v>
      </c>
      <c r="C34" s="1">
        <v>1</v>
      </c>
      <c r="D34" s="1">
        <v>8</v>
      </c>
      <c r="E34" s="1">
        <v>1</v>
      </c>
      <c r="F34" s="1">
        <v>9</v>
      </c>
      <c r="G34" s="1">
        <v>1</v>
      </c>
      <c r="H34" s="1">
        <v>5</v>
      </c>
      <c r="I34" s="1"/>
      <c r="J34" s="29"/>
      <c r="K34" s="17">
        <f t="shared" si="0"/>
        <v>3</v>
      </c>
      <c r="L34" s="18">
        <f t="shared" si="1"/>
        <v>22</v>
      </c>
      <c r="M34" s="35">
        <v>1</v>
      </c>
      <c r="N34" s="1">
        <v>4</v>
      </c>
      <c r="O34" s="1">
        <v>1</v>
      </c>
      <c r="P34" s="1">
        <v>11</v>
      </c>
      <c r="Q34" s="1">
        <v>1</v>
      </c>
      <c r="R34" s="1">
        <v>10</v>
      </c>
      <c r="S34" s="1">
        <v>1</v>
      </c>
      <c r="T34" s="1">
        <v>9</v>
      </c>
      <c r="U34" s="1">
        <v>1</v>
      </c>
      <c r="V34" s="29">
        <v>5</v>
      </c>
      <c r="W34" s="17">
        <f t="shared" si="2"/>
        <v>5</v>
      </c>
      <c r="X34" s="18">
        <f t="shared" si="3"/>
        <v>39</v>
      </c>
      <c r="Y34" s="35"/>
      <c r="Z34" s="1"/>
      <c r="AA34" s="1"/>
      <c r="AB34" s="29"/>
      <c r="AC34" s="17">
        <f t="shared" si="9"/>
        <v>0</v>
      </c>
      <c r="AD34" s="18">
        <f t="shared" si="8"/>
        <v>0</v>
      </c>
      <c r="AE34" s="34">
        <f t="shared" si="6"/>
        <v>8</v>
      </c>
      <c r="AF34" s="4">
        <v>7</v>
      </c>
      <c r="AG34" s="16">
        <f t="shared" si="7"/>
        <v>61</v>
      </c>
    </row>
    <row r="35" spans="1:33" ht="15.75">
      <c r="A35" s="17">
        <v>28</v>
      </c>
      <c r="B35" s="1" t="s">
        <v>29</v>
      </c>
      <c r="C35" s="1">
        <v>1</v>
      </c>
      <c r="D35" s="1">
        <v>2</v>
      </c>
      <c r="E35" s="1">
        <v>1</v>
      </c>
      <c r="F35" s="1">
        <v>2</v>
      </c>
      <c r="G35" s="1"/>
      <c r="H35" s="1"/>
      <c r="I35" s="1"/>
      <c r="J35" s="29"/>
      <c r="K35" s="17">
        <f t="shared" si="0"/>
        <v>2</v>
      </c>
      <c r="L35" s="18">
        <f t="shared" si="1"/>
        <v>4</v>
      </c>
      <c r="M35" s="35">
        <v>1</v>
      </c>
      <c r="N35" s="1">
        <v>5</v>
      </c>
      <c r="O35" s="1"/>
      <c r="P35" s="1">
        <v>2</v>
      </c>
      <c r="Q35" s="1">
        <v>1</v>
      </c>
      <c r="R35" s="1">
        <v>4</v>
      </c>
      <c r="S35" s="1"/>
      <c r="T35" s="1">
        <v>2</v>
      </c>
      <c r="U35" s="1"/>
      <c r="V35" s="29">
        <v>2</v>
      </c>
      <c r="W35" s="17">
        <f t="shared" si="2"/>
        <v>2</v>
      </c>
      <c r="X35" s="18">
        <f t="shared" si="3"/>
        <v>15</v>
      </c>
      <c r="Y35" s="35"/>
      <c r="Z35" s="1"/>
      <c r="AA35" s="1"/>
      <c r="AB35" s="29"/>
      <c r="AC35" s="17">
        <f t="shared" si="9"/>
        <v>0</v>
      </c>
      <c r="AD35" s="18">
        <f t="shared" si="8"/>
        <v>0</v>
      </c>
      <c r="AE35" s="34">
        <f t="shared" si="6"/>
        <v>4</v>
      </c>
      <c r="AF35" s="4">
        <v>3</v>
      </c>
      <c r="AG35" s="16">
        <f t="shared" si="7"/>
        <v>19</v>
      </c>
    </row>
    <row r="36" spans="1:33" ht="15.75">
      <c r="A36" s="17">
        <v>29</v>
      </c>
      <c r="B36" s="1" t="s">
        <v>23</v>
      </c>
      <c r="C36" s="1">
        <v>1</v>
      </c>
      <c r="D36" s="1">
        <v>19</v>
      </c>
      <c r="E36" s="1">
        <v>1</v>
      </c>
      <c r="F36" s="1">
        <v>7</v>
      </c>
      <c r="G36" s="1">
        <v>1</v>
      </c>
      <c r="H36" s="1">
        <v>15</v>
      </c>
      <c r="I36" s="1">
        <v>1</v>
      </c>
      <c r="J36" s="29">
        <v>16</v>
      </c>
      <c r="K36" s="17">
        <f t="shared" si="0"/>
        <v>4</v>
      </c>
      <c r="L36" s="18">
        <f t="shared" si="1"/>
        <v>57</v>
      </c>
      <c r="M36" s="35">
        <v>1</v>
      </c>
      <c r="N36" s="1">
        <v>15</v>
      </c>
      <c r="O36" s="1">
        <v>1</v>
      </c>
      <c r="P36" s="1">
        <v>25</v>
      </c>
      <c r="Q36" s="1">
        <v>1</v>
      </c>
      <c r="R36" s="1">
        <v>7</v>
      </c>
      <c r="S36" s="1">
        <v>1</v>
      </c>
      <c r="T36" s="1">
        <v>18</v>
      </c>
      <c r="U36" s="1">
        <v>1</v>
      </c>
      <c r="V36" s="29">
        <v>17</v>
      </c>
      <c r="W36" s="17">
        <f t="shared" si="2"/>
        <v>5</v>
      </c>
      <c r="X36" s="18">
        <f t="shared" si="3"/>
        <v>82</v>
      </c>
      <c r="Y36" s="35"/>
      <c r="Z36" s="1"/>
      <c r="AA36" s="1"/>
      <c r="AB36" s="29"/>
      <c r="AC36" s="17">
        <f t="shared" si="9"/>
        <v>0</v>
      </c>
      <c r="AD36" s="18">
        <f t="shared" si="8"/>
        <v>0</v>
      </c>
      <c r="AE36" s="34">
        <f t="shared" si="6"/>
        <v>9</v>
      </c>
      <c r="AF36" s="4">
        <v>7</v>
      </c>
      <c r="AG36" s="16">
        <f t="shared" si="7"/>
        <v>139</v>
      </c>
    </row>
    <row r="37" spans="1:33" ht="15.75">
      <c r="A37" s="17">
        <v>30</v>
      </c>
      <c r="B37" s="1" t="s">
        <v>25</v>
      </c>
      <c r="C37" s="1">
        <v>1</v>
      </c>
      <c r="D37" s="1">
        <v>5</v>
      </c>
      <c r="E37" s="1">
        <v>1</v>
      </c>
      <c r="F37" s="1">
        <v>5</v>
      </c>
      <c r="G37" s="1">
        <v>1</v>
      </c>
      <c r="H37" s="1">
        <v>3</v>
      </c>
      <c r="I37" s="1"/>
      <c r="J37" s="29"/>
      <c r="K37" s="17">
        <f t="shared" si="0"/>
        <v>3</v>
      </c>
      <c r="L37" s="18">
        <f t="shared" si="1"/>
        <v>13</v>
      </c>
      <c r="M37" s="35">
        <v>1</v>
      </c>
      <c r="N37" s="1">
        <v>5</v>
      </c>
      <c r="O37" s="1"/>
      <c r="P37" s="1"/>
      <c r="Q37" s="1"/>
      <c r="R37" s="1"/>
      <c r="S37" s="1"/>
      <c r="T37" s="1"/>
      <c r="U37" s="1">
        <v>1</v>
      </c>
      <c r="V37" s="29">
        <v>3</v>
      </c>
      <c r="W37" s="17">
        <f t="shared" si="2"/>
        <v>2</v>
      </c>
      <c r="X37" s="18">
        <f t="shared" si="3"/>
        <v>8</v>
      </c>
      <c r="Y37" s="35"/>
      <c r="Z37" s="1"/>
      <c r="AA37" s="1"/>
      <c r="AB37" s="29"/>
      <c r="AC37" s="17">
        <f t="shared" si="9"/>
        <v>0</v>
      </c>
      <c r="AD37" s="18">
        <f t="shared" si="8"/>
        <v>0</v>
      </c>
      <c r="AE37" s="34">
        <f t="shared" si="6"/>
        <v>5</v>
      </c>
      <c r="AF37" s="4">
        <v>4</v>
      </c>
      <c r="AG37" s="16">
        <f t="shared" si="7"/>
        <v>21</v>
      </c>
    </row>
    <row r="38" spans="1:33" ht="15.75">
      <c r="A38" s="17">
        <v>31</v>
      </c>
      <c r="B38" s="1" t="s">
        <v>56</v>
      </c>
      <c r="C38" s="1"/>
      <c r="D38" s="1"/>
      <c r="E38" s="1">
        <v>1</v>
      </c>
      <c r="F38" s="1">
        <v>4</v>
      </c>
      <c r="G38" s="1">
        <v>1</v>
      </c>
      <c r="H38" s="1">
        <v>6</v>
      </c>
      <c r="I38" s="1"/>
      <c r="J38" s="29"/>
      <c r="K38" s="17">
        <f t="shared" si="0"/>
        <v>2</v>
      </c>
      <c r="L38" s="18">
        <f t="shared" si="1"/>
        <v>10</v>
      </c>
      <c r="M38" s="35">
        <v>1</v>
      </c>
      <c r="N38" s="1">
        <v>5</v>
      </c>
      <c r="O38" s="1">
        <v>1</v>
      </c>
      <c r="P38" s="1">
        <v>3</v>
      </c>
      <c r="Q38" s="1">
        <v>1</v>
      </c>
      <c r="R38" s="1">
        <v>4</v>
      </c>
      <c r="S38" s="1"/>
      <c r="T38" s="1">
        <v>2</v>
      </c>
      <c r="U38" s="1">
        <v>1</v>
      </c>
      <c r="V38" s="29">
        <v>4</v>
      </c>
      <c r="W38" s="17">
        <f t="shared" si="2"/>
        <v>4</v>
      </c>
      <c r="X38" s="18">
        <f t="shared" si="3"/>
        <v>18</v>
      </c>
      <c r="Y38" s="35"/>
      <c r="Z38" s="1"/>
      <c r="AA38" s="1"/>
      <c r="AB38" s="29"/>
      <c r="AC38" s="17">
        <f t="shared" si="9"/>
        <v>0</v>
      </c>
      <c r="AD38" s="18">
        <f t="shared" si="8"/>
        <v>0</v>
      </c>
      <c r="AE38" s="34">
        <f t="shared" si="6"/>
        <v>6</v>
      </c>
      <c r="AF38" s="4">
        <v>5</v>
      </c>
      <c r="AG38" s="16">
        <f t="shared" si="7"/>
        <v>28</v>
      </c>
    </row>
    <row r="39" spans="1:33" ht="15.75">
      <c r="A39" s="17">
        <v>32</v>
      </c>
      <c r="B39" s="1" t="s">
        <v>59</v>
      </c>
      <c r="C39" s="1">
        <v>1</v>
      </c>
      <c r="D39" s="1">
        <v>16</v>
      </c>
      <c r="E39" s="1">
        <v>1</v>
      </c>
      <c r="F39" s="1">
        <v>11</v>
      </c>
      <c r="G39" s="1">
        <v>1</v>
      </c>
      <c r="H39" s="1">
        <v>12</v>
      </c>
      <c r="I39" s="1"/>
      <c r="J39" s="29"/>
      <c r="K39" s="17">
        <f t="shared" si="0"/>
        <v>3</v>
      </c>
      <c r="L39" s="18">
        <f t="shared" si="1"/>
        <v>39</v>
      </c>
      <c r="M39" s="35">
        <v>1</v>
      </c>
      <c r="N39" s="1">
        <v>14</v>
      </c>
      <c r="O39" s="1">
        <v>1</v>
      </c>
      <c r="P39" s="1">
        <v>7</v>
      </c>
      <c r="Q39" s="1">
        <v>1</v>
      </c>
      <c r="R39" s="1">
        <v>18</v>
      </c>
      <c r="S39" s="1">
        <v>1</v>
      </c>
      <c r="T39" s="1">
        <v>6</v>
      </c>
      <c r="U39" s="1">
        <v>1</v>
      </c>
      <c r="V39" s="29">
        <v>9</v>
      </c>
      <c r="W39" s="17">
        <f t="shared" si="2"/>
        <v>5</v>
      </c>
      <c r="X39" s="18">
        <f t="shared" si="3"/>
        <v>54</v>
      </c>
      <c r="Y39" s="35"/>
      <c r="Z39" s="1"/>
      <c r="AA39" s="1"/>
      <c r="AB39" s="29"/>
      <c r="AC39" s="17">
        <f t="shared" si="9"/>
        <v>0</v>
      </c>
      <c r="AD39" s="18">
        <f t="shared" si="8"/>
        <v>0</v>
      </c>
      <c r="AE39" s="34">
        <f t="shared" si="6"/>
        <v>8</v>
      </c>
      <c r="AF39" s="4">
        <v>7</v>
      </c>
      <c r="AG39" s="16">
        <f t="shared" si="7"/>
        <v>93</v>
      </c>
    </row>
    <row r="40" spans="1:33" ht="15.75">
      <c r="A40" s="17">
        <v>33</v>
      </c>
      <c r="B40" s="1" t="s">
        <v>27</v>
      </c>
      <c r="C40" s="1">
        <v>1</v>
      </c>
      <c r="D40" s="1">
        <v>10</v>
      </c>
      <c r="E40" s="1">
        <v>1</v>
      </c>
      <c r="F40" s="1">
        <v>7</v>
      </c>
      <c r="G40" s="1">
        <v>1</v>
      </c>
      <c r="H40" s="1">
        <v>11</v>
      </c>
      <c r="I40" s="1"/>
      <c r="J40" s="29"/>
      <c r="K40" s="17">
        <f t="shared" si="0"/>
        <v>3</v>
      </c>
      <c r="L40" s="18">
        <f t="shared" si="1"/>
        <v>28</v>
      </c>
      <c r="M40" s="35">
        <v>1</v>
      </c>
      <c r="N40" s="1">
        <v>14</v>
      </c>
      <c r="O40" s="1">
        <v>1</v>
      </c>
      <c r="P40" s="1">
        <v>9</v>
      </c>
      <c r="Q40" s="1">
        <v>1</v>
      </c>
      <c r="R40" s="1">
        <v>10</v>
      </c>
      <c r="S40" s="1">
        <v>1</v>
      </c>
      <c r="T40" s="1">
        <v>7</v>
      </c>
      <c r="U40" s="1">
        <v>1</v>
      </c>
      <c r="V40" s="29">
        <v>7</v>
      </c>
      <c r="W40" s="17">
        <f t="shared" si="2"/>
        <v>5</v>
      </c>
      <c r="X40" s="18">
        <f t="shared" si="3"/>
        <v>47</v>
      </c>
      <c r="Y40" s="35"/>
      <c r="Z40" s="1"/>
      <c r="AA40" s="1"/>
      <c r="AB40" s="29"/>
      <c r="AC40" s="17">
        <f t="shared" si="9"/>
        <v>0</v>
      </c>
      <c r="AD40" s="18">
        <f t="shared" si="8"/>
        <v>0</v>
      </c>
      <c r="AE40" s="34">
        <f t="shared" si="6"/>
        <v>8</v>
      </c>
      <c r="AF40" s="4">
        <v>7</v>
      </c>
      <c r="AG40" s="16">
        <f t="shared" si="7"/>
        <v>75</v>
      </c>
    </row>
    <row r="41" spans="1:33" ht="15.75">
      <c r="A41" s="17">
        <v>34</v>
      </c>
      <c r="B41" s="1" t="s">
        <v>32</v>
      </c>
      <c r="C41" s="1">
        <v>1</v>
      </c>
      <c r="D41" s="1">
        <v>7</v>
      </c>
      <c r="E41" s="1">
        <v>1</v>
      </c>
      <c r="F41" s="1">
        <v>4</v>
      </c>
      <c r="G41" s="1">
        <v>1</v>
      </c>
      <c r="H41" s="1">
        <v>5</v>
      </c>
      <c r="I41" s="1">
        <v>1</v>
      </c>
      <c r="J41" s="29">
        <v>5</v>
      </c>
      <c r="K41" s="17">
        <f t="shared" si="0"/>
        <v>4</v>
      </c>
      <c r="L41" s="18">
        <f t="shared" si="1"/>
        <v>21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9"/>
        <v>0</v>
      </c>
      <c r="AD41" s="18">
        <f t="shared" si="8"/>
        <v>0</v>
      </c>
      <c r="AE41" s="34">
        <f t="shared" si="6"/>
        <v>4</v>
      </c>
      <c r="AF41" s="4">
        <v>2</v>
      </c>
      <c r="AG41" s="16">
        <f t="shared" si="7"/>
        <v>21</v>
      </c>
    </row>
    <row r="42" spans="1:33" ht="15.75">
      <c r="A42" s="17">
        <v>35</v>
      </c>
      <c r="B42" s="1" t="s">
        <v>33</v>
      </c>
      <c r="C42" s="1">
        <v>1</v>
      </c>
      <c r="D42" s="1">
        <v>6</v>
      </c>
      <c r="E42" s="1">
        <v>1</v>
      </c>
      <c r="F42" s="1">
        <v>4</v>
      </c>
      <c r="G42" s="1"/>
      <c r="H42" s="1"/>
      <c r="I42" s="1"/>
      <c r="J42" s="29"/>
      <c r="K42" s="17">
        <f t="shared" si="0"/>
        <v>2</v>
      </c>
      <c r="L42" s="18">
        <f t="shared" si="1"/>
        <v>10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9"/>
        <v>0</v>
      </c>
      <c r="AD42" s="18">
        <f t="shared" si="8"/>
        <v>0</v>
      </c>
      <c r="AE42" s="34">
        <f t="shared" si="6"/>
        <v>2</v>
      </c>
      <c r="AF42" s="4">
        <v>1</v>
      </c>
      <c r="AG42" s="16">
        <f t="shared" si="7"/>
        <v>10</v>
      </c>
    </row>
    <row r="43" spans="1:33" ht="15.75">
      <c r="A43" s="17">
        <v>36</v>
      </c>
      <c r="B43" s="1" t="s">
        <v>89</v>
      </c>
      <c r="C43" s="1">
        <v>1</v>
      </c>
      <c r="D43" s="1">
        <v>4</v>
      </c>
      <c r="E43" s="1">
        <v>1</v>
      </c>
      <c r="F43" s="1">
        <v>2</v>
      </c>
      <c r="G43" s="1">
        <v>1</v>
      </c>
      <c r="H43" s="1">
        <v>2</v>
      </c>
      <c r="I43" s="1"/>
      <c r="J43" s="29"/>
      <c r="K43" s="17">
        <f t="shared" si="0"/>
        <v>3</v>
      </c>
      <c r="L43" s="18">
        <f t="shared" si="1"/>
        <v>8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9"/>
        <v>0</v>
      </c>
      <c r="AD43" s="18">
        <f t="shared" si="8"/>
        <v>0</v>
      </c>
      <c r="AE43" s="34">
        <f t="shared" si="6"/>
        <v>3</v>
      </c>
      <c r="AF43" s="4">
        <v>1</v>
      </c>
      <c r="AG43" s="16">
        <f t="shared" si="7"/>
        <v>8</v>
      </c>
    </row>
    <row r="44" spans="1:33" ht="15.75">
      <c r="A44" s="19">
        <v>37</v>
      </c>
      <c r="B44" s="5" t="s">
        <v>58</v>
      </c>
      <c r="C44" s="5"/>
      <c r="D44" s="5"/>
      <c r="E44" s="5"/>
      <c r="F44" s="5"/>
      <c r="G44" s="5"/>
      <c r="H44" s="5"/>
      <c r="I44" s="5"/>
      <c r="J44" s="30"/>
      <c r="K44" s="19">
        <f t="shared" si="0"/>
        <v>0</v>
      </c>
      <c r="L44" s="41">
        <f t="shared" si="1"/>
        <v>0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9"/>
        <v>0</v>
      </c>
      <c r="AD44" s="18">
        <f t="shared" si="8"/>
        <v>0</v>
      </c>
      <c r="AE44" s="34">
        <f t="shared" si="6"/>
        <v>0</v>
      </c>
      <c r="AF44" s="6"/>
      <c r="AG44" s="16">
        <f t="shared" si="7"/>
        <v>0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10" ref="C46:J46">C8+C9+C10+C11+C12+C13+C14+C15+C16+C17+C18+C19+C20+C21+C22+C23+C24+C25+C26+C27+C28+C29</f>
        <v>25</v>
      </c>
      <c r="D46" s="11">
        <f t="shared" si="10"/>
        <v>426</v>
      </c>
      <c r="E46" s="11">
        <f t="shared" si="10"/>
        <v>23</v>
      </c>
      <c r="F46" s="11">
        <f t="shared" si="10"/>
        <v>385</v>
      </c>
      <c r="G46" s="11">
        <f t="shared" si="10"/>
        <v>24</v>
      </c>
      <c r="H46" s="11">
        <f t="shared" si="10"/>
        <v>382</v>
      </c>
      <c r="I46" s="11">
        <f t="shared" si="10"/>
        <v>13</v>
      </c>
      <c r="J46" s="31">
        <f t="shared" si="10"/>
        <v>248</v>
      </c>
      <c r="K46" s="42">
        <f aca="true" t="shared" si="11" ref="K46:L48">C46+E46+G46+I46</f>
        <v>85</v>
      </c>
      <c r="L46" s="12">
        <f t="shared" si="11"/>
        <v>1441</v>
      </c>
      <c r="M46" s="37">
        <f aca="true" t="shared" si="12" ref="M46:W46">M8+M9+M10+M11+M12+M13+M14+M15+M16+M17+M18+M19+M20+M21+M22+M23+M24+M25+M26+M27+M28+M29</f>
        <v>26</v>
      </c>
      <c r="N46" s="11">
        <f t="shared" si="12"/>
        <v>463</v>
      </c>
      <c r="O46" s="11">
        <f t="shared" si="12"/>
        <v>28</v>
      </c>
      <c r="P46" s="11">
        <f t="shared" si="12"/>
        <v>509</v>
      </c>
      <c r="Q46" s="11">
        <f t="shared" si="12"/>
        <v>27</v>
      </c>
      <c r="R46" s="11">
        <f t="shared" si="12"/>
        <v>517</v>
      </c>
      <c r="S46" s="11">
        <f t="shared" si="12"/>
        <v>27</v>
      </c>
      <c r="T46" s="11">
        <f t="shared" si="12"/>
        <v>488</v>
      </c>
      <c r="U46" s="11">
        <f t="shared" si="12"/>
        <v>23</v>
      </c>
      <c r="V46" s="31">
        <f t="shared" si="12"/>
        <v>430</v>
      </c>
      <c r="W46" s="42">
        <f t="shared" si="12"/>
        <v>131</v>
      </c>
      <c r="X46" s="12">
        <f>N46+P46+R46+T46+V46</f>
        <v>2407</v>
      </c>
      <c r="Y46" s="37">
        <f>Y8+Y9+Y10+Y11+Y12+Y13+Y14+Y15+Y16+Y17+Y18+Y19+Y20+Y21+Y22+Y23+Y24+Y25+Y26+Y27+Y28+Y29</f>
        <v>24</v>
      </c>
      <c r="Z46" s="11">
        <f>Z8+Z9+Z10+Z11+Z12+Z13+Z14+Z15+Z16+Z17+Z18+Z19+Z20+Z21+Z22+Z23+Z24+Z25+Z26+Z27+Z28+Z29</f>
        <v>358</v>
      </c>
      <c r="AA46" s="11">
        <f>AA8+AA9+AA10+AA11+AA12+AA13+AA14+AA15+AA16+AA17+AA18+AA19+AA20+AA21+AA22+AA23+AA24+AA25+AA26+AA27+AA28+AA29</f>
        <v>23</v>
      </c>
      <c r="AB46" s="31">
        <f>AB8+AB9+AB10+AB11+AB12+AB13+AB14+AB15+AB16+AB17+AB18+AB19+AB20+AB21+AB22+AB23+AB24+AB25+AB26+AB27+AB28+AB29</f>
        <v>279</v>
      </c>
      <c r="AC46" s="42">
        <f aca="true" t="shared" si="13" ref="AC46:AD49">Y46+AA46</f>
        <v>47</v>
      </c>
      <c r="AD46" s="12">
        <f t="shared" si="13"/>
        <v>637</v>
      </c>
      <c r="AE46" s="37">
        <f aca="true" t="shared" si="14" ref="AE46:AE57">K46+W46+AC46</f>
        <v>263</v>
      </c>
      <c r="AF46" s="11">
        <f>AF8+AF9+AF10+AF11+AF12+AF13+AF14+AF15+AF16+AF17+AF18+AF19+AF20+AF21+AF22+AF23+AF24+AF25+AF26+AF27+AF28+AF29</f>
        <v>247</v>
      </c>
      <c r="AG46" s="12">
        <f aca="true" t="shared" si="15" ref="AG46:AG57">L46+X46+AD46</f>
        <v>4485</v>
      </c>
    </row>
    <row r="47" spans="1:33" ht="15.75">
      <c r="A47" s="21"/>
      <c r="B47" s="3" t="s">
        <v>35</v>
      </c>
      <c r="C47" s="7">
        <f aca="true" t="shared" si="16" ref="C47:J47">C15+C19+C20+C27</f>
        <v>5</v>
      </c>
      <c r="D47" s="7">
        <f t="shared" si="16"/>
        <v>111</v>
      </c>
      <c r="E47" s="7">
        <f t="shared" si="16"/>
        <v>5</v>
      </c>
      <c r="F47" s="7">
        <f t="shared" si="16"/>
        <v>122</v>
      </c>
      <c r="G47" s="7">
        <f t="shared" si="16"/>
        <v>5</v>
      </c>
      <c r="H47" s="7">
        <f t="shared" si="16"/>
        <v>129</v>
      </c>
      <c r="I47" s="7">
        <f t="shared" si="16"/>
        <v>3</v>
      </c>
      <c r="J47" s="32">
        <f t="shared" si="16"/>
        <v>73</v>
      </c>
      <c r="K47" s="21">
        <f t="shared" si="11"/>
        <v>18</v>
      </c>
      <c r="L47" s="43">
        <f t="shared" si="11"/>
        <v>435</v>
      </c>
      <c r="M47" s="46">
        <f aca="true" t="shared" si="17" ref="M47:V47">M15+M19+M20+M27</f>
        <v>5</v>
      </c>
      <c r="N47" s="7">
        <f t="shared" si="17"/>
        <v>143</v>
      </c>
      <c r="O47" s="7">
        <f t="shared" si="17"/>
        <v>7</v>
      </c>
      <c r="P47" s="7">
        <f t="shared" si="17"/>
        <v>149</v>
      </c>
      <c r="Q47" s="7">
        <f t="shared" si="17"/>
        <v>7</v>
      </c>
      <c r="R47" s="7">
        <f t="shared" si="17"/>
        <v>158</v>
      </c>
      <c r="S47" s="7">
        <f t="shared" si="17"/>
        <v>6</v>
      </c>
      <c r="T47" s="7">
        <f t="shared" si="17"/>
        <v>157</v>
      </c>
      <c r="U47" s="7">
        <f t="shared" si="17"/>
        <v>5</v>
      </c>
      <c r="V47" s="32">
        <f t="shared" si="17"/>
        <v>141</v>
      </c>
      <c r="W47" s="21">
        <f aca="true" t="shared" si="18" ref="W47:W57">M47+O47+Q47+S47+U47</f>
        <v>30</v>
      </c>
      <c r="X47" s="43">
        <f>N47+P47+R47+T47+V47</f>
        <v>748</v>
      </c>
      <c r="Y47" s="46">
        <f>Y15+Y19+Y20+Y27</f>
        <v>5</v>
      </c>
      <c r="Z47" s="7">
        <f>Z15+Z19+Z20+Z27</f>
        <v>95</v>
      </c>
      <c r="AA47" s="7">
        <f>AA15+AA19+AA20+AA27</f>
        <v>5</v>
      </c>
      <c r="AB47" s="32">
        <f>AB15+AB19+AB20+AB27</f>
        <v>74</v>
      </c>
      <c r="AC47" s="21">
        <f t="shared" si="13"/>
        <v>10</v>
      </c>
      <c r="AD47" s="43">
        <f t="shared" si="13"/>
        <v>169</v>
      </c>
      <c r="AE47" s="38">
        <f t="shared" si="14"/>
        <v>58</v>
      </c>
      <c r="AF47" s="8">
        <f>AF15+AF19+AF20+AF27</f>
        <v>58</v>
      </c>
      <c r="AG47" s="22">
        <f t="shared" si="15"/>
        <v>1352</v>
      </c>
    </row>
    <row r="48" spans="1:33" ht="16.5" thickBot="1">
      <c r="A48" s="19"/>
      <c r="B48" s="2" t="s">
        <v>36</v>
      </c>
      <c r="C48" s="5">
        <f aca="true" t="shared" si="19" ref="C48:J48">C8+C9+C10+C11+C12+C13+C14+C16+C17+C18+C21+C22+C23+C24+C25+C26+C28+C29</f>
        <v>20</v>
      </c>
      <c r="D48" s="5">
        <f t="shared" si="19"/>
        <v>315</v>
      </c>
      <c r="E48" s="5">
        <f t="shared" si="19"/>
        <v>18</v>
      </c>
      <c r="F48" s="5">
        <f t="shared" si="19"/>
        <v>263</v>
      </c>
      <c r="G48" s="5">
        <f t="shared" si="19"/>
        <v>19</v>
      </c>
      <c r="H48" s="5">
        <f t="shared" si="19"/>
        <v>253</v>
      </c>
      <c r="I48" s="5">
        <f t="shared" si="19"/>
        <v>10</v>
      </c>
      <c r="J48" s="30">
        <f t="shared" si="19"/>
        <v>175</v>
      </c>
      <c r="K48" s="19">
        <f t="shared" si="11"/>
        <v>67</v>
      </c>
      <c r="L48" s="41">
        <f t="shared" si="11"/>
        <v>1006</v>
      </c>
      <c r="M48" s="45">
        <f aca="true" t="shared" si="20" ref="M48:V48">M8+M9+M10+M11+M12+M13+M14+M16+M17+M18+M21+M22+M23+M24+M25+M26+M28+M29</f>
        <v>21</v>
      </c>
      <c r="N48" s="5">
        <f t="shared" si="20"/>
        <v>320</v>
      </c>
      <c r="O48" s="5">
        <f t="shared" si="20"/>
        <v>21</v>
      </c>
      <c r="P48" s="5">
        <f t="shared" si="20"/>
        <v>360</v>
      </c>
      <c r="Q48" s="5">
        <f t="shared" si="20"/>
        <v>20</v>
      </c>
      <c r="R48" s="5">
        <f t="shared" si="20"/>
        <v>359</v>
      </c>
      <c r="S48" s="5">
        <f t="shared" si="20"/>
        <v>21</v>
      </c>
      <c r="T48" s="5">
        <f t="shared" si="20"/>
        <v>331</v>
      </c>
      <c r="U48" s="5">
        <f t="shared" si="20"/>
        <v>18</v>
      </c>
      <c r="V48" s="30">
        <f t="shared" si="20"/>
        <v>289</v>
      </c>
      <c r="W48" s="19">
        <f t="shared" si="18"/>
        <v>101</v>
      </c>
      <c r="X48" s="41">
        <f>N48+P48+R48+T48+V48</f>
        <v>1659</v>
      </c>
      <c r="Y48" s="45">
        <f>Y8+Y9+Y10+Y11+Y12+Y13+Y14+Y16+Y17+Y18+Y21+Y22+Y23+Y24+Y25+Y26+Y28+Y29</f>
        <v>19</v>
      </c>
      <c r="Z48" s="5">
        <f>Z8+Z9+Z10+Z11+Z12+Z13+Z14+Z16+Z17+Z18+Z21+Z22+Z23+Z24+Z25+Z26+Z28+Z29</f>
        <v>263</v>
      </c>
      <c r="AA48" s="5">
        <f>AA8+AA9+AA10+AA11+AA12+AA13+AA14+AA16+AA17+AA18+AA21+AA22+AA23+AA24+AA25+AA26+AA28+AA29</f>
        <v>18</v>
      </c>
      <c r="AB48" s="30">
        <f>AB8+AB9+AB10+AB11+AB12+AB13+AB14+AB16+AB17+AB18+AB21+AB22+AB23+AB24+AB25+AB26+AB28+AB29</f>
        <v>205</v>
      </c>
      <c r="AC48" s="19">
        <f t="shared" si="13"/>
        <v>37</v>
      </c>
      <c r="AD48" s="41">
        <f t="shared" si="13"/>
        <v>468</v>
      </c>
      <c r="AE48" s="36">
        <f t="shared" si="14"/>
        <v>205</v>
      </c>
      <c r="AF48" s="6">
        <f>AF8+AF9+AF10+AF11+AF12+AF13+AF14+AF16+AF17+AF18+AF21+AF22+AF23+AF24+AF25+AF26+AF28+AF29</f>
        <v>189</v>
      </c>
      <c r="AG48" s="20">
        <f t="shared" si="15"/>
        <v>3133</v>
      </c>
    </row>
    <row r="49" spans="1:33" ht="16.5" thickBot="1">
      <c r="A49" s="9"/>
      <c r="B49" s="10" t="s">
        <v>37</v>
      </c>
      <c r="C49" s="11">
        <f aca="true" t="shared" si="21" ref="C49:J49">C30+C31+C32+C33+C34+C35+C36+C37+C38+C39+C40</f>
        <v>10</v>
      </c>
      <c r="D49" s="11">
        <f t="shared" si="21"/>
        <v>104</v>
      </c>
      <c r="E49" s="11">
        <f t="shared" si="21"/>
        <v>11</v>
      </c>
      <c r="F49" s="11">
        <f t="shared" si="21"/>
        <v>76</v>
      </c>
      <c r="G49" s="11">
        <f t="shared" si="21"/>
        <v>10</v>
      </c>
      <c r="H49" s="11">
        <f t="shared" si="21"/>
        <v>88</v>
      </c>
      <c r="I49" s="11">
        <f t="shared" si="21"/>
        <v>2</v>
      </c>
      <c r="J49" s="31">
        <f t="shared" si="21"/>
        <v>25</v>
      </c>
      <c r="K49" s="42">
        <f aca="true" t="shared" si="22" ref="K49:K54">C49+E49+G49+I49</f>
        <v>33</v>
      </c>
      <c r="L49" s="12">
        <f aca="true" t="shared" si="23" ref="L49:V49">L30+L31+L32+L33+L34+L35+L36+L37+L38+L39+L40</f>
        <v>293</v>
      </c>
      <c r="M49" s="37">
        <f t="shared" si="23"/>
        <v>11</v>
      </c>
      <c r="N49" s="11">
        <f t="shared" si="23"/>
        <v>98</v>
      </c>
      <c r="O49" s="11">
        <f t="shared" si="23"/>
        <v>9</v>
      </c>
      <c r="P49" s="11">
        <f t="shared" si="23"/>
        <v>86</v>
      </c>
      <c r="Q49" s="11">
        <f t="shared" si="23"/>
        <v>10</v>
      </c>
      <c r="R49" s="11">
        <f t="shared" si="23"/>
        <v>88</v>
      </c>
      <c r="S49" s="11">
        <f t="shared" si="23"/>
        <v>8</v>
      </c>
      <c r="T49" s="11">
        <f t="shared" si="23"/>
        <v>70</v>
      </c>
      <c r="U49" s="11">
        <f t="shared" si="23"/>
        <v>10</v>
      </c>
      <c r="V49" s="31">
        <f t="shared" si="23"/>
        <v>71</v>
      </c>
      <c r="W49" s="42">
        <f t="shared" si="18"/>
        <v>48</v>
      </c>
      <c r="X49" s="12">
        <f>X30+X31+X32+X33+X34+X35+X36+X37+X38+X39+X40</f>
        <v>413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3"/>
        <v>0</v>
      </c>
      <c r="AD49" s="12">
        <f t="shared" si="13"/>
        <v>0</v>
      </c>
      <c r="AE49" s="37">
        <f t="shared" si="14"/>
        <v>81</v>
      </c>
      <c r="AF49" s="11">
        <f>AF30+AF31+AF32+AF33+AF34+AF35+AF36+AF37+AF38+AF39+AF40</f>
        <v>69</v>
      </c>
      <c r="AG49" s="12">
        <f t="shared" si="15"/>
        <v>706</v>
      </c>
    </row>
    <row r="50" spans="1:33" ht="15.75">
      <c r="A50" s="21"/>
      <c r="B50" s="3" t="s">
        <v>35</v>
      </c>
      <c r="C50" s="7">
        <f aca="true" t="shared" si="24" ref="C50:J50">C36</f>
        <v>1</v>
      </c>
      <c r="D50" s="7">
        <f t="shared" si="24"/>
        <v>19</v>
      </c>
      <c r="E50" s="7">
        <f t="shared" si="24"/>
        <v>1</v>
      </c>
      <c r="F50" s="7">
        <f t="shared" si="24"/>
        <v>7</v>
      </c>
      <c r="G50" s="7">
        <f t="shared" si="24"/>
        <v>1</v>
      </c>
      <c r="H50" s="7">
        <f t="shared" si="24"/>
        <v>15</v>
      </c>
      <c r="I50" s="7">
        <f t="shared" si="24"/>
        <v>1</v>
      </c>
      <c r="J50" s="32">
        <f t="shared" si="24"/>
        <v>16</v>
      </c>
      <c r="K50" s="21">
        <f t="shared" si="22"/>
        <v>4</v>
      </c>
      <c r="L50" s="43">
        <f>D50+F50+H50+J50</f>
        <v>57</v>
      </c>
      <c r="M50" s="46">
        <f aca="true" t="shared" si="25" ref="M50:V50">M36</f>
        <v>1</v>
      </c>
      <c r="N50" s="7">
        <f t="shared" si="25"/>
        <v>15</v>
      </c>
      <c r="O50" s="7">
        <f t="shared" si="25"/>
        <v>1</v>
      </c>
      <c r="P50" s="7">
        <f t="shared" si="25"/>
        <v>25</v>
      </c>
      <c r="Q50" s="7">
        <f t="shared" si="25"/>
        <v>1</v>
      </c>
      <c r="R50" s="7">
        <f t="shared" si="25"/>
        <v>7</v>
      </c>
      <c r="S50" s="7">
        <f t="shared" si="25"/>
        <v>1</v>
      </c>
      <c r="T50" s="7">
        <f t="shared" si="25"/>
        <v>18</v>
      </c>
      <c r="U50" s="7">
        <f t="shared" si="25"/>
        <v>1</v>
      </c>
      <c r="V50" s="32">
        <f t="shared" si="25"/>
        <v>17</v>
      </c>
      <c r="W50" s="21">
        <f t="shared" si="18"/>
        <v>5</v>
      </c>
      <c r="X50" s="43">
        <f aca="true" t="shared" si="26" ref="X50:X57">N50+P50+R50+T50+V50</f>
        <v>82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7" ref="AD50:AD57">Z50+AB50</f>
        <v>0</v>
      </c>
      <c r="AE50" s="38">
        <f t="shared" si="14"/>
        <v>9</v>
      </c>
      <c r="AF50" s="8">
        <f>AF36</f>
        <v>7</v>
      </c>
      <c r="AG50" s="22">
        <f t="shared" si="15"/>
        <v>139</v>
      </c>
    </row>
    <row r="51" spans="1:33" ht="16.5" thickBot="1">
      <c r="A51" s="19"/>
      <c r="B51" s="2" t="s">
        <v>36</v>
      </c>
      <c r="C51" s="5">
        <f aca="true" t="shared" si="28" ref="C51:J51">C30+C31+C32+C33+C34+C35+C37+C38+C39+C40</f>
        <v>9</v>
      </c>
      <c r="D51" s="5">
        <f t="shared" si="28"/>
        <v>85</v>
      </c>
      <c r="E51" s="5">
        <f t="shared" si="28"/>
        <v>10</v>
      </c>
      <c r="F51" s="5">
        <f t="shared" si="28"/>
        <v>69</v>
      </c>
      <c r="G51" s="5">
        <f t="shared" si="28"/>
        <v>9</v>
      </c>
      <c r="H51" s="5">
        <f t="shared" si="28"/>
        <v>73</v>
      </c>
      <c r="I51" s="5">
        <f t="shared" si="28"/>
        <v>1</v>
      </c>
      <c r="J51" s="30">
        <f t="shared" si="28"/>
        <v>9</v>
      </c>
      <c r="K51" s="19">
        <f t="shared" si="22"/>
        <v>29</v>
      </c>
      <c r="L51" s="41">
        <f>D51+F51+H51+J51</f>
        <v>236</v>
      </c>
      <c r="M51" s="45">
        <f aca="true" t="shared" si="29" ref="M51:V51">M30+M31+M32+M33+M34+M35+M37+M38+M39+M40</f>
        <v>10</v>
      </c>
      <c r="N51" s="5">
        <f t="shared" si="29"/>
        <v>83</v>
      </c>
      <c r="O51" s="5">
        <f t="shared" si="29"/>
        <v>8</v>
      </c>
      <c r="P51" s="5">
        <f t="shared" si="29"/>
        <v>61</v>
      </c>
      <c r="Q51" s="5">
        <f t="shared" si="29"/>
        <v>9</v>
      </c>
      <c r="R51" s="5">
        <f t="shared" si="29"/>
        <v>81</v>
      </c>
      <c r="S51" s="5">
        <f t="shared" si="29"/>
        <v>7</v>
      </c>
      <c r="T51" s="5">
        <f t="shared" si="29"/>
        <v>52</v>
      </c>
      <c r="U51" s="5">
        <f t="shared" si="29"/>
        <v>9</v>
      </c>
      <c r="V51" s="30">
        <f t="shared" si="29"/>
        <v>54</v>
      </c>
      <c r="W51" s="19">
        <f t="shared" si="18"/>
        <v>43</v>
      </c>
      <c r="X51" s="41">
        <f t="shared" si="26"/>
        <v>331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30" ref="AC51:AC57">Y51+AA51</f>
        <v>0</v>
      </c>
      <c r="AD51" s="41">
        <f t="shared" si="27"/>
        <v>0</v>
      </c>
      <c r="AE51" s="36">
        <f t="shared" si="14"/>
        <v>72</v>
      </c>
      <c r="AF51" s="6">
        <f>AF30+AF31+AF32+AF33+AF34+AF35+AF37+AF38+AF39+AF40</f>
        <v>62</v>
      </c>
      <c r="AG51" s="20">
        <f t="shared" si="15"/>
        <v>567</v>
      </c>
    </row>
    <row r="52" spans="1:33" ht="16.5" thickBot="1">
      <c r="A52" s="9"/>
      <c r="B52" s="10" t="s">
        <v>38</v>
      </c>
      <c r="C52" s="11">
        <f aca="true" t="shared" si="31" ref="C52:J52">C41+C42+C43+C44</f>
        <v>3</v>
      </c>
      <c r="D52" s="11">
        <f t="shared" si="31"/>
        <v>17</v>
      </c>
      <c r="E52" s="11">
        <f t="shared" si="31"/>
        <v>3</v>
      </c>
      <c r="F52" s="11">
        <f t="shared" si="31"/>
        <v>10</v>
      </c>
      <c r="G52" s="11">
        <f t="shared" si="31"/>
        <v>2</v>
      </c>
      <c r="H52" s="11">
        <f t="shared" si="31"/>
        <v>7</v>
      </c>
      <c r="I52" s="11">
        <f t="shared" si="31"/>
        <v>1</v>
      </c>
      <c r="J52" s="31">
        <f t="shared" si="31"/>
        <v>5</v>
      </c>
      <c r="K52" s="42">
        <f t="shared" si="22"/>
        <v>9</v>
      </c>
      <c r="L52" s="12">
        <f>D52+F52+H52+J52</f>
        <v>39</v>
      </c>
      <c r="M52" s="37">
        <f aca="true" t="shared" si="32" ref="M52:V52">M41+M42+M43+M44</f>
        <v>0</v>
      </c>
      <c r="N52" s="11">
        <f t="shared" si="32"/>
        <v>0</v>
      </c>
      <c r="O52" s="11">
        <f t="shared" si="32"/>
        <v>0</v>
      </c>
      <c r="P52" s="11">
        <f t="shared" si="32"/>
        <v>0</v>
      </c>
      <c r="Q52" s="11">
        <f t="shared" si="32"/>
        <v>0</v>
      </c>
      <c r="R52" s="11">
        <f t="shared" si="32"/>
        <v>0</v>
      </c>
      <c r="S52" s="11">
        <f t="shared" si="32"/>
        <v>0</v>
      </c>
      <c r="T52" s="11">
        <f t="shared" si="32"/>
        <v>0</v>
      </c>
      <c r="U52" s="11">
        <f t="shared" si="32"/>
        <v>0</v>
      </c>
      <c r="V52" s="31">
        <f t="shared" si="32"/>
        <v>0</v>
      </c>
      <c r="W52" s="42">
        <f t="shared" si="18"/>
        <v>0</v>
      </c>
      <c r="X52" s="12">
        <f t="shared" si="26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30"/>
        <v>0</v>
      </c>
      <c r="AD52" s="12">
        <f t="shared" si="27"/>
        <v>0</v>
      </c>
      <c r="AE52" s="37">
        <f t="shared" si="14"/>
        <v>9</v>
      </c>
      <c r="AF52" s="11">
        <f>AF41+AF42+AF43+AF44</f>
        <v>4</v>
      </c>
      <c r="AG52" s="12">
        <f t="shared" si="15"/>
        <v>39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2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8"/>
        <v>0</v>
      </c>
      <c r="X53" s="43">
        <f t="shared" si="26"/>
        <v>0</v>
      </c>
      <c r="Y53" s="46"/>
      <c r="Z53" s="7"/>
      <c r="AA53" s="7"/>
      <c r="AB53" s="32"/>
      <c r="AC53" s="21">
        <f t="shared" si="30"/>
        <v>0</v>
      </c>
      <c r="AD53" s="43">
        <f t="shared" si="27"/>
        <v>0</v>
      </c>
      <c r="AE53" s="38">
        <f t="shared" si="14"/>
        <v>0</v>
      </c>
      <c r="AF53" s="8"/>
      <c r="AG53" s="22">
        <f t="shared" si="15"/>
        <v>0</v>
      </c>
    </row>
    <row r="54" spans="1:33" ht="16.5" thickBot="1">
      <c r="A54" s="19"/>
      <c r="B54" s="2" t="s">
        <v>36</v>
      </c>
      <c r="C54" s="5">
        <f aca="true" t="shared" si="33" ref="C54:J54">C41+C42+C43+C44</f>
        <v>3</v>
      </c>
      <c r="D54" s="5">
        <f t="shared" si="33"/>
        <v>17</v>
      </c>
      <c r="E54" s="5">
        <f t="shared" si="33"/>
        <v>3</v>
      </c>
      <c r="F54" s="5">
        <f t="shared" si="33"/>
        <v>10</v>
      </c>
      <c r="G54" s="5">
        <f t="shared" si="33"/>
        <v>2</v>
      </c>
      <c r="H54" s="5">
        <f t="shared" si="33"/>
        <v>7</v>
      </c>
      <c r="I54" s="5">
        <f t="shared" si="33"/>
        <v>1</v>
      </c>
      <c r="J54" s="30">
        <f t="shared" si="33"/>
        <v>5</v>
      </c>
      <c r="K54" s="19">
        <f t="shared" si="22"/>
        <v>9</v>
      </c>
      <c r="L54" s="41">
        <f>D54+F54+H54+J54</f>
        <v>39</v>
      </c>
      <c r="M54" s="45">
        <f aca="true" t="shared" si="34" ref="M54:V54">M41+M42+M43+M44</f>
        <v>0</v>
      </c>
      <c r="N54" s="5">
        <f t="shared" si="34"/>
        <v>0</v>
      </c>
      <c r="O54" s="5">
        <f t="shared" si="34"/>
        <v>0</v>
      </c>
      <c r="P54" s="5">
        <f t="shared" si="34"/>
        <v>0</v>
      </c>
      <c r="Q54" s="5">
        <f t="shared" si="34"/>
        <v>0</v>
      </c>
      <c r="R54" s="5">
        <f t="shared" si="34"/>
        <v>0</v>
      </c>
      <c r="S54" s="5">
        <f t="shared" si="34"/>
        <v>0</v>
      </c>
      <c r="T54" s="5">
        <f t="shared" si="34"/>
        <v>0</v>
      </c>
      <c r="U54" s="5">
        <f t="shared" si="34"/>
        <v>0</v>
      </c>
      <c r="V54" s="30">
        <f t="shared" si="34"/>
        <v>0</v>
      </c>
      <c r="W54" s="19">
        <f t="shared" si="18"/>
        <v>0</v>
      </c>
      <c r="X54" s="41">
        <f t="shared" si="26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30"/>
        <v>0</v>
      </c>
      <c r="AD54" s="41">
        <f t="shared" si="27"/>
        <v>0</v>
      </c>
      <c r="AE54" s="36">
        <f t="shared" si="14"/>
        <v>9</v>
      </c>
      <c r="AF54" s="6">
        <f>AF41+AF42+AF43+AF44</f>
        <v>4</v>
      </c>
      <c r="AG54" s="20">
        <f t="shared" si="15"/>
        <v>39</v>
      </c>
    </row>
    <row r="55" spans="1:33" ht="16.5" thickBot="1">
      <c r="A55" s="9"/>
      <c r="B55" s="10" t="s">
        <v>39</v>
      </c>
      <c r="C55" s="11">
        <f aca="true" t="shared" si="35" ref="C55:V55">C46+C49+C52</f>
        <v>38</v>
      </c>
      <c r="D55" s="11">
        <f t="shared" si="35"/>
        <v>547</v>
      </c>
      <c r="E55" s="11">
        <f t="shared" si="35"/>
        <v>37</v>
      </c>
      <c r="F55" s="11">
        <f t="shared" si="35"/>
        <v>471</v>
      </c>
      <c r="G55" s="11">
        <f t="shared" si="35"/>
        <v>36</v>
      </c>
      <c r="H55" s="11">
        <f t="shared" si="35"/>
        <v>477</v>
      </c>
      <c r="I55" s="11">
        <f t="shared" si="35"/>
        <v>16</v>
      </c>
      <c r="J55" s="31">
        <f t="shared" si="35"/>
        <v>278</v>
      </c>
      <c r="K55" s="42">
        <f t="shared" si="35"/>
        <v>127</v>
      </c>
      <c r="L55" s="12">
        <f t="shared" si="35"/>
        <v>1773</v>
      </c>
      <c r="M55" s="37">
        <f t="shared" si="35"/>
        <v>37</v>
      </c>
      <c r="N55" s="11">
        <f t="shared" si="35"/>
        <v>561</v>
      </c>
      <c r="O55" s="11">
        <f t="shared" si="35"/>
        <v>37</v>
      </c>
      <c r="P55" s="11">
        <f t="shared" si="35"/>
        <v>595</v>
      </c>
      <c r="Q55" s="11">
        <f t="shared" si="35"/>
        <v>37</v>
      </c>
      <c r="R55" s="11">
        <f t="shared" si="35"/>
        <v>605</v>
      </c>
      <c r="S55" s="11">
        <f t="shared" si="35"/>
        <v>35</v>
      </c>
      <c r="T55" s="11">
        <f t="shared" si="35"/>
        <v>558</v>
      </c>
      <c r="U55" s="11">
        <f t="shared" si="35"/>
        <v>33</v>
      </c>
      <c r="V55" s="31">
        <f t="shared" si="35"/>
        <v>501</v>
      </c>
      <c r="W55" s="42">
        <f t="shared" si="18"/>
        <v>179</v>
      </c>
      <c r="X55" s="12">
        <f t="shared" si="26"/>
        <v>2820</v>
      </c>
      <c r="Y55" s="37">
        <f aca="true" t="shared" si="36" ref="Y55:AB57">Y46+Y49+Y52</f>
        <v>24</v>
      </c>
      <c r="Z55" s="11">
        <f t="shared" si="36"/>
        <v>358</v>
      </c>
      <c r="AA55" s="11">
        <f t="shared" si="36"/>
        <v>23</v>
      </c>
      <c r="AB55" s="31">
        <f t="shared" si="36"/>
        <v>279</v>
      </c>
      <c r="AC55" s="42">
        <f t="shared" si="30"/>
        <v>47</v>
      </c>
      <c r="AD55" s="12">
        <f t="shared" si="27"/>
        <v>637</v>
      </c>
      <c r="AE55" s="37">
        <f t="shared" si="14"/>
        <v>353</v>
      </c>
      <c r="AF55" s="11">
        <f>AF46+AF49+AF52</f>
        <v>320</v>
      </c>
      <c r="AG55" s="12">
        <f t="shared" si="15"/>
        <v>5230</v>
      </c>
    </row>
    <row r="56" spans="1:33" ht="15.75">
      <c r="A56" s="21"/>
      <c r="B56" s="3" t="s">
        <v>35</v>
      </c>
      <c r="C56" s="7">
        <f aca="true" t="shared" si="37" ref="C56:J57">C47+C50+C53</f>
        <v>6</v>
      </c>
      <c r="D56" s="7">
        <f t="shared" si="37"/>
        <v>130</v>
      </c>
      <c r="E56" s="7">
        <f t="shared" si="37"/>
        <v>6</v>
      </c>
      <c r="F56" s="7">
        <f t="shared" si="37"/>
        <v>129</v>
      </c>
      <c r="G56" s="7">
        <f t="shared" si="37"/>
        <v>6</v>
      </c>
      <c r="H56" s="7">
        <f t="shared" si="37"/>
        <v>144</v>
      </c>
      <c r="I56" s="7">
        <f t="shared" si="37"/>
        <v>4</v>
      </c>
      <c r="J56" s="32">
        <f t="shared" si="37"/>
        <v>89</v>
      </c>
      <c r="K56" s="21">
        <f>C56+E56+G56+I56</f>
        <v>22</v>
      </c>
      <c r="L56" s="43">
        <f>D56+F56+H56+J56</f>
        <v>492</v>
      </c>
      <c r="M56" s="46">
        <f aca="true" t="shared" si="38" ref="M56:V56">M47+M50+M53</f>
        <v>6</v>
      </c>
      <c r="N56" s="7">
        <f t="shared" si="38"/>
        <v>158</v>
      </c>
      <c r="O56" s="7">
        <f t="shared" si="38"/>
        <v>8</v>
      </c>
      <c r="P56" s="7">
        <f t="shared" si="38"/>
        <v>174</v>
      </c>
      <c r="Q56" s="7">
        <f t="shared" si="38"/>
        <v>8</v>
      </c>
      <c r="R56" s="7">
        <f t="shared" si="38"/>
        <v>165</v>
      </c>
      <c r="S56" s="7">
        <f t="shared" si="38"/>
        <v>7</v>
      </c>
      <c r="T56" s="7">
        <f t="shared" si="38"/>
        <v>175</v>
      </c>
      <c r="U56" s="7">
        <f t="shared" si="38"/>
        <v>6</v>
      </c>
      <c r="V56" s="32">
        <f t="shared" si="38"/>
        <v>158</v>
      </c>
      <c r="W56" s="21">
        <f t="shared" si="18"/>
        <v>35</v>
      </c>
      <c r="X56" s="43">
        <f t="shared" si="26"/>
        <v>830</v>
      </c>
      <c r="Y56" s="46">
        <f t="shared" si="36"/>
        <v>5</v>
      </c>
      <c r="Z56" s="7">
        <f t="shared" si="36"/>
        <v>95</v>
      </c>
      <c r="AA56" s="7">
        <f t="shared" si="36"/>
        <v>5</v>
      </c>
      <c r="AB56" s="32">
        <f t="shared" si="36"/>
        <v>74</v>
      </c>
      <c r="AC56" s="21">
        <f t="shared" si="30"/>
        <v>10</v>
      </c>
      <c r="AD56" s="43">
        <f t="shared" si="27"/>
        <v>169</v>
      </c>
      <c r="AE56" s="38">
        <f t="shared" si="14"/>
        <v>67</v>
      </c>
      <c r="AF56" s="8">
        <f>AF47+AF50+AF53</f>
        <v>65</v>
      </c>
      <c r="AG56" s="22">
        <f t="shared" si="15"/>
        <v>1491</v>
      </c>
    </row>
    <row r="57" spans="1:33" ht="16.5" thickBot="1">
      <c r="A57" s="23"/>
      <c r="B57" s="24" t="s">
        <v>36</v>
      </c>
      <c r="C57" s="25">
        <f t="shared" si="37"/>
        <v>32</v>
      </c>
      <c r="D57" s="25">
        <f t="shared" si="37"/>
        <v>417</v>
      </c>
      <c r="E57" s="25">
        <f t="shared" si="37"/>
        <v>31</v>
      </c>
      <c r="F57" s="25">
        <f t="shared" si="37"/>
        <v>342</v>
      </c>
      <c r="G57" s="25">
        <f t="shared" si="37"/>
        <v>30</v>
      </c>
      <c r="H57" s="25">
        <f t="shared" si="37"/>
        <v>333</v>
      </c>
      <c r="I57" s="25">
        <f t="shared" si="37"/>
        <v>12</v>
      </c>
      <c r="J57" s="33">
        <f t="shared" si="37"/>
        <v>189</v>
      </c>
      <c r="K57" s="23">
        <f>C57+E57+G57+I57</f>
        <v>105</v>
      </c>
      <c r="L57" s="44">
        <f>D57+F57+H57+J57</f>
        <v>1281</v>
      </c>
      <c r="M57" s="47">
        <f aca="true" t="shared" si="39" ref="M57:V57">M48+M51+M54</f>
        <v>31</v>
      </c>
      <c r="N57" s="25">
        <f t="shared" si="39"/>
        <v>403</v>
      </c>
      <c r="O57" s="25">
        <f t="shared" si="39"/>
        <v>29</v>
      </c>
      <c r="P57" s="25">
        <f t="shared" si="39"/>
        <v>421</v>
      </c>
      <c r="Q57" s="25">
        <f t="shared" si="39"/>
        <v>29</v>
      </c>
      <c r="R57" s="25">
        <f t="shared" si="39"/>
        <v>440</v>
      </c>
      <c r="S57" s="25">
        <f t="shared" si="39"/>
        <v>28</v>
      </c>
      <c r="T57" s="25">
        <f t="shared" si="39"/>
        <v>383</v>
      </c>
      <c r="U57" s="25">
        <f t="shared" si="39"/>
        <v>27</v>
      </c>
      <c r="V57" s="33">
        <f t="shared" si="39"/>
        <v>343</v>
      </c>
      <c r="W57" s="23">
        <f t="shared" si="18"/>
        <v>144</v>
      </c>
      <c r="X57" s="44">
        <f t="shared" si="26"/>
        <v>1990</v>
      </c>
      <c r="Y57" s="47">
        <f t="shared" si="36"/>
        <v>19</v>
      </c>
      <c r="Z57" s="25">
        <f t="shared" si="36"/>
        <v>263</v>
      </c>
      <c r="AA57" s="25">
        <f t="shared" si="36"/>
        <v>18</v>
      </c>
      <c r="AB57" s="33">
        <f t="shared" si="36"/>
        <v>205</v>
      </c>
      <c r="AC57" s="23">
        <f t="shared" si="30"/>
        <v>37</v>
      </c>
      <c r="AD57" s="44">
        <f t="shared" si="27"/>
        <v>468</v>
      </c>
      <c r="AE57" s="39">
        <f t="shared" si="14"/>
        <v>286</v>
      </c>
      <c r="AF57" s="26">
        <f>AF48+AF51+AF54</f>
        <v>255</v>
      </c>
      <c r="AG57" s="27">
        <f t="shared" si="15"/>
        <v>3739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O53"/>
  <sheetViews>
    <sheetView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A51" sqref="A1:IV16384"/>
    </sheetView>
  </sheetViews>
  <sheetFormatPr defaultColWidth="9.140625" defaultRowHeight="12.75"/>
  <cols>
    <col min="1" max="1" width="6.28125" style="0" customWidth="1"/>
    <col min="2" max="2" width="31.421875" style="0" customWidth="1"/>
    <col min="3" max="7" width="7.57421875" style="0" customWidth="1"/>
    <col min="8" max="32" width="7.7109375" style="0" customWidth="1"/>
  </cols>
  <sheetData>
    <row r="2" spans="2:12" ht="15.75">
      <c r="B2" s="151" t="s">
        <v>125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41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50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6" t="s">
        <v>31</v>
      </c>
      <c r="AG6" s="67"/>
      <c r="AH6" s="67"/>
      <c r="AI6" s="67"/>
      <c r="AJ6" s="67"/>
      <c r="AK6" s="67"/>
      <c r="AL6" s="67"/>
      <c r="AM6" s="67"/>
      <c r="AN6" s="67"/>
      <c r="AO6" s="67"/>
    </row>
    <row r="7" spans="1:41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8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15.75">
      <c r="A8" s="17">
        <v>1</v>
      </c>
      <c r="B8" s="124" t="s">
        <v>2</v>
      </c>
      <c r="C8" s="1"/>
      <c r="D8" s="1"/>
      <c r="E8" s="1">
        <v>1</v>
      </c>
      <c r="F8" s="1">
        <v>5</v>
      </c>
      <c r="G8" s="1"/>
      <c r="H8" s="1">
        <v>3</v>
      </c>
      <c r="I8" s="1"/>
      <c r="J8" s="29">
        <v>3</v>
      </c>
      <c r="K8" s="17">
        <f aca="true" t="shared" si="0" ref="K8:K36">C8+E8+G8+I8</f>
        <v>1</v>
      </c>
      <c r="L8" s="18">
        <f aca="true" t="shared" si="1" ref="L8:L36">D8+F8+H8+J8</f>
        <v>11</v>
      </c>
      <c r="M8" s="35"/>
      <c r="N8" s="1">
        <v>2</v>
      </c>
      <c r="O8" s="1"/>
      <c r="P8" s="1">
        <v>3</v>
      </c>
      <c r="Q8" s="1">
        <v>1</v>
      </c>
      <c r="R8" s="1">
        <v>6</v>
      </c>
      <c r="S8" s="1"/>
      <c r="T8" s="1">
        <v>2</v>
      </c>
      <c r="U8" s="1"/>
      <c r="V8" s="29">
        <v>2</v>
      </c>
      <c r="W8" s="17">
        <f aca="true" t="shared" si="2" ref="W8:W36">M8+O8+Q8+S8+U8</f>
        <v>1</v>
      </c>
      <c r="X8" s="18">
        <f aca="true" t="shared" si="3" ref="X8:X36">N8+P8+R8+T8+V8</f>
        <v>15</v>
      </c>
      <c r="Y8" s="35"/>
      <c r="Z8" s="1"/>
      <c r="AA8" s="1"/>
      <c r="AB8" s="29">
        <v>2</v>
      </c>
      <c r="AC8" s="17">
        <f aca="true" t="shared" si="4" ref="AC8:AC29">Y8+AA8</f>
        <v>0</v>
      </c>
      <c r="AD8" s="18">
        <f aca="true" t="shared" si="5" ref="AD8:AD29">Z8+AB8</f>
        <v>2</v>
      </c>
      <c r="AE8" s="34">
        <f aca="true" t="shared" si="6" ref="AE8:AE29">K8+W8+AC8</f>
        <v>2</v>
      </c>
      <c r="AF8" s="16">
        <f aca="true" t="shared" si="7" ref="AF8:AF29">L8+X8+AD8</f>
        <v>28</v>
      </c>
      <c r="AG8" s="67"/>
      <c r="AH8" s="67"/>
      <c r="AI8" s="67"/>
      <c r="AJ8" s="67"/>
      <c r="AK8" s="67"/>
      <c r="AL8" s="67"/>
      <c r="AM8" s="67"/>
      <c r="AN8" s="67"/>
      <c r="AO8" s="67"/>
    </row>
    <row r="9" spans="1:41" ht="15.75">
      <c r="A9" s="17">
        <v>2</v>
      </c>
      <c r="B9" s="124" t="s">
        <v>115</v>
      </c>
      <c r="C9" s="1">
        <v>1</v>
      </c>
      <c r="D9" s="1">
        <v>5</v>
      </c>
      <c r="E9" s="1">
        <v>1</v>
      </c>
      <c r="F9" s="1">
        <v>7</v>
      </c>
      <c r="G9" s="1">
        <v>1</v>
      </c>
      <c r="H9" s="1">
        <v>5</v>
      </c>
      <c r="I9" s="1"/>
      <c r="J9" s="29">
        <v>4</v>
      </c>
      <c r="K9" s="17">
        <f t="shared" si="0"/>
        <v>3</v>
      </c>
      <c r="L9" s="18">
        <f t="shared" si="1"/>
        <v>21</v>
      </c>
      <c r="M9" s="35">
        <v>1</v>
      </c>
      <c r="N9" s="1">
        <v>6</v>
      </c>
      <c r="O9" s="1">
        <v>1</v>
      </c>
      <c r="P9" s="1">
        <v>6</v>
      </c>
      <c r="Q9" s="1">
        <v>1</v>
      </c>
      <c r="R9" s="1">
        <v>5</v>
      </c>
      <c r="S9" s="1">
        <v>1</v>
      </c>
      <c r="T9" s="1">
        <v>7</v>
      </c>
      <c r="U9" s="1">
        <v>1</v>
      </c>
      <c r="V9" s="29">
        <v>8</v>
      </c>
      <c r="W9" s="17">
        <f t="shared" si="2"/>
        <v>5</v>
      </c>
      <c r="X9" s="18">
        <f t="shared" si="3"/>
        <v>32</v>
      </c>
      <c r="Y9" s="35"/>
      <c r="Z9" s="1"/>
      <c r="AA9" s="1"/>
      <c r="AB9" s="29">
        <v>2</v>
      </c>
      <c r="AC9" s="17">
        <f t="shared" si="4"/>
        <v>0</v>
      </c>
      <c r="AD9" s="18">
        <f t="shared" si="5"/>
        <v>2</v>
      </c>
      <c r="AE9" s="34">
        <f t="shared" si="6"/>
        <v>8</v>
      </c>
      <c r="AF9" s="16">
        <f t="shared" si="7"/>
        <v>55</v>
      </c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15.75">
      <c r="A10" s="17">
        <v>3</v>
      </c>
      <c r="B10" s="124" t="s">
        <v>5</v>
      </c>
      <c r="C10" s="1">
        <v>2</v>
      </c>
      <c r="D10" s="1">
        <v>38</v>
      </c>
      <c r="E10" s="1">
        <v>1</v>
      </c>
      <c r="F10" s="1">
        <v>17</v>
      </c>
      <c r="G10" s="1">
        <v>1</v>
      </c>
      <c r="H10" s="1">
        <v>25</v>
      </c>
      <c r="I10" s="1">
        <v>1</v>
      </c>
      <c r="J10" s="29">
        <v>20</v>
      </c>
      <c r="K10" s="17">
        <f t="shared" si="0"/>
        <v>5</v>
      </c>
      <c r="L10" s="18">
        <f t="shared" si="1"/>
        <v>100</v>
      </c>
      <c r="M10" s="35">
        <v>1</v>
      </c>
      <c r="N10" s="1">
        <v>16</v>
      </c>
      <c r="O10" s="1">
        <v>1</v>
      </c>
      <c r="P10" s="1">
        <v>21</v>
      </c>
      <c r="Q10" s="1">
        <v>1</v>
      </c>
      <c r="R10" s="1">
        <v>13</v>
      </c>
      <c r="S10" s="1">
        <v>1</v>
      </c>
      <c r="T10" s="1">
        <v>13</v>
      </c>
      <c r="U10" s="1">
        <v>1</v>
      </c>
      <c r="V10" s="29">
        <v>14</v>
      </c>
      <c r="W10" s="17">
        <f t="shared" si="2"/>
        <v>5</v>
      </c>
      <c r="X10" s="18">
        <f t="shared" si="3"/>
        <v>77</v>
      </c>
      <c r="Y10" s="35">
        <v>1</v>
      </c>
      <c r="Z10" s="1">
        <v>11</v>
      </c>
      <c r="AA10" s="1">
        <v>1</v>
      </c>
      <c r="AB10" s="29">
        <v>8</v>
      </c>
      <c r="AC10" s="17">
        <f t="shared" si="4"/>
        <v>2</v>
      </c>
      <c r="AD10" s="18">
        <f t="shared" si="5"/>
        <v>19</v>
      </c>
      <c r="AE10" s="34">
        <f t="shared" si="6"/>
        <v>12</v>
      </c>
      <c r="AF10" s="16">
        <f t="shared" si="7"/>
        <v>196</v>
      </c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15.75">
      <c r="A11" s="17">
        <v>4</v>
      </c>
      <c r="B11" s="124" t="s">
        <v>3</v>
      </c>
      <c r="C11" s="1">
        <v>1</v>
      </c>
      <c r="D11" s="1">
        <v>24</v>
      </c>
      <c r="E11" s="1">
        <v>2</v>
      </c>
      <c r="F11" s="1">
        <v>33</v>
      </c>
      <c r="G11" s="1">
        <v>1</v>
      </c>
      <c r="H11" s="1">
        <v>18</v>
      </c>
      <c r="I11" s="1">
        <v>1</v>
      </c>
      <c r="J11" s="29">
        <v>14</v>
      </c>
      <c r="K11" s="17">
        <f t="shared" si="0"/>
        <v>5</v>
      </c>
      <c r="L11" s="18">
        <f t="shared" si="1"/>
        <v>89</v>
      </c>
      <c r="M11" s="35">
        <v>1</v>
      </c>
      <c r="N11" s="1">
        <v>10</v>
      </c>
      <c r="O11" s="1">
        <v>1</v>
      </c>
      <c r="P11" s="1">
        <v>21</v>
      </c>
      <c r="Q11" s="1">
        <v>1</v>
      </c>
      <c r="R11" s="1">
        <v>16</v>
      </c>
      <c r="S11" s="1">
        <v>1</v>
      </c>
      <c r="T11" s="1">
        <v>16</v>
      </c>
      <c r="U11" s="1">
        <v>1</v>
      </c>
      <c r="V11" s="29">
        <v>15</v>
      </c>
      <c r="W11" s="17">
        <f t="shared" si="2"/>
        <v>5</v>
      </c>
      <c r="X11" s="18">
        <f t="shared" si="3"/>
        <v>78</v>
      </c>
      <c r="Y11" s="35">
        <v>1</v>
      </c>
      <c r="Z11" s="1">
        <v>10</v>
      </c>
      <c r="AA11" s="1">
        <v>1</v>
      </c>
      <c r="AB11" s="29">
        <v>7</v>
      </c>
      <c r="AC11" s="17">
        <f t="shared" si="4"/>
        <v>2</v>
      </c>
      <c r="AD11" s="18">
        <f t="shared" si="5"/>
        <v>17</v>
      </c>
      <c r="AE11" s="34">
        <f t="shared" si="6"/>
        <v>12</v>
      </c>
      <c r="AF11" s="16">
        <f t="shared" si="7"/>
        <v>184</v>
      </c>
      <c r="AG11" s="67" t="s">
        <v>98</v>
      </c>
      <c r="AH11" s="67"/>
      <c r="AI11" s="67"/>
      <c r="AJ11" s="67"/>
      <c r="AK11" s="67"/>
      <c r="AL11" s="67"/>
      <c r="AM11" s="67"/>
      <c r="AN11" s="67"/>
      <c r="AO11" s="67"/>
    </row>
    <row r="12" spans="1:41" ht="15.75">
      <c r="A12" s="17">
        <v>5</v>
      </c>
      <c r="B12" s="124" t="s">
        <v>4</v>
      </c>
      <c r="C12" s="1">
        <v>1</v>
      </c>
      <c r="D12" s="1">
        <v>9</v>
      </c>
      <c r="E12" s="1">
        <v>1</v>
      </c>
      <c r="F12" s="1">
        <v>11</v>
      </c>
      <c r="G12" s="1">
        <v>1</v>
      </c>
      <c r="H12" s="1">
        <v>7</v>
      </c>
      <c r="I12" s="1">
        <v>1</v>
      </c>
      <c r="J12" s="29">
        <v>12</v>
      </c>
      <c r="K12" s="17">
        <f t="shared" si="0"/>
        <v>4</v>
      </c>
      <c r="L12" s="18">
        <f t="shared" si="1"/>
        <v>39</v>
      </c>
      <c r="M12" s="35">
        <v>1</v>
      </c>
      <c r="N12" s="1">
        <v>6</v>
      </c>
      <c r="O12" s="1">
        <v>1</v>
      </c>
      <c r="P12" s="1">
        <v>11</v>
      </c>
      <c r="Q12" s="1">
        <v>1</v>
      </c>
      <c r="R12" s="1">
        <v>7</v>
      </c>
      <c r="S12" s="1"/>
      <c r="T12" s="1">
        <v>3</v>
      </c>
      <c r="U12" s="1">
        <v>1</v>
      </c>
      <c r="V12" s="29">
        <v>6</v>
      </c>
      <c r="W12" s="17">
        <f t="shared" si="2"/>
        <v>4</v>
      </c>
      <c r="X12" s="18">
        <f t="shared" si="3"/>
        <v>33</v>
      </c>
      <c r="Y12" s="35">
        <v>1</v>
      </c>
      <c r="Z12" s="1">
        <v>8</v>
      </c>
      <c r="AA12" s="1">
        <v>1</v>
      </c>
      <c r="AB12" s="29">
        <v>8</v>
      </c>
      <c r="AC12" s="17">
        <f t="shared" si="4"/>
        <v>2</v>
      </c>
      <c r="AD12" s="18">
        <f t="shared" si="5"/>
        <v>16</v>
      </c>
      <c r="AE12" s="34">
        <f t="shared" si="6"/>
        <v>10</v>
      </c>
      <c r="AF12" s="16">
        <f t="shared" si="7"/>
        <v>88</v>
      </c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ht="15.75">
      <c r="A13" s="17">
        <v>6</v>
      </c>
      <c r="B13" s="124" t="s">
        <v>24</v>
      </c>
      <c r="C13" s="1">
        <v>1</v>
      </c>
      <c r="D13" s="1">
        <v>13</v>
      </c>
      <c r="E13" s="1">
        <v>1</v>
      </c>
      <c r="F13" s="1">
        <v>10</v>
      </c>
      <c r="G13" s="1">
        <v>1</v>
      </c>
      <c r="H13" s="1">
        <v>12</v>
      </c>
      <c r="I13" s="1">
        <v>1</v>
      </c>
      <c r="J13" s="29">
        <v>6</v>
      </c>
      <c r="K13" s="17">
        <f t="shared" si="0"/>
        <v>4</v>
      </c>
      <c r="L13" s="18">
        <f t="shared" si="1"/>
        <v>41</v>
      </c>
      <c r="M13" s="35">
        <v>1</v>
      </c>
      <c r="N13" s="1">
        <v>15</v>
      </c>
      <c r="O13" s="1">
        <v>1</v>
      </c>
      <c r="P13" s="1">
        <v>10</v>
      </c>
      <c r="Q13" s="1"/>
      <c r="R13" s="1">
        <v>3</v>
      </c>
      <c r="S13" s="1">
        <v>1</v>
      </c>
      <c r="T13" s="1">
        <v>11</v>
      </c>
      <c r="U13" s="1">
        <v>1</v>
      </c>
      <c r="V13" s="29">
        <v>10</v>
      </c>
      <c r="W13" s="17">
        <f t="shared" si="2"/>
        <v>4</v>
      </c>
      <c r="X13" s="18">
        <f t="shared" si="3"/>
        <v>49</v>
      </c>
      <c r="Y13" s="35">
        <v>1</v>
      </c>
      <c r="Z13" s="1">
        <v>5</v>
      </c>
      <c r="AA13" s="1">
        <v>1</v>
      </c>
      <c r="AB13" s="29">
        <v>6</v>
      </c>
      <c r="AC13" s="17">
        <f t="shared" si="4"/>
        <v>2</v>
      </c>
      <c r="AD13" s="18">
        <f t="shared" si="5"/>
        <v>11</v>
      </c>
      <c r="AE13" s="34">
        <f t="shared" si="6"/>
        <v>10</v>
      </c>
      <c r="AF13" s="16">
        <f t="shared" si="7"/>
        <v>101</v>
      </c>
      <c r="AG13" s="67"/>
      <c r="AH13" s="67"/>
      <c r="AI13" s="67"/>
      <c r="AJ13" s="67"/>
      <c r="AK13" s="67"/>
      <c r="AL13" s="67"/>
      <c r="AM13" s="67"/>
      <c r="AN13" s="67"/>
      <c r="AO13" s="67"/>
    </row>
    <row r="14" spans="1:41" ht="15.75">
      <c r="A14" s="17">
        <v>7</v>
      </c>
      <c r="B14" s="124" t="s">
        <v>116</v>
      </c>
      <c r="C14" s="1">
        <v>1</v>
      </c>
      <c r="D14" s="1">
        <v>6</v>
      </c>
      <c r="E14" s="1"/>
      <c r="F14" s="1">
        <v>3</v>
      </c>
      <c r="G14" s="1">
        <v>1</v>
      </c>
      <c r="H14" s="1">
        <v>6</v>
      </c>
      <c r="I14" s="1">
        <v>1</v>
      </c>
      <c r="J14" s="29">
        <v>8</v>
      </c>
      <c r="K14" s="17">
        <f t="shared" si="0"/>
        <v>3</v>
      </c>
      <c r="L14" s="18">
        <f t="shared" si="1"/>
        <v>23</v>
      </c>
      <c r="M14" s="35"/>
      <c r="N14" s="1">
        <v>4</v>
      </c>
      <c r="O14" s="1">
        <v>1</v>
      </c>
      <c r="P14" s="1">
        <v>9</v>
      </c>
      <c r="Q14" s="1">
        <v>1</v>
      </c>
      <c r="R14" s="1">
        <v>6</v>
      </c>
      <c r="S14" s="1">
        <v>1</v>
      </c>
      <c r="T14" s="1">
        <v>9</v>
      </c>
      <c r="U14" s="1">
        <v>1</v>
      </c>
      <c r="V14" s="29">
        <v>10</v>
      </c>
      <c r="W14" s="17">
        <f t="shared" si="2"/>
        <v>4</v>
      </c>
      <c r="X14" s="18">
        <f t="shared" si="3"/>
        <v>38</v>
      </c>
      <c r="Y14" s="35">
        <v>1</v>
      </c>
      <c r="Z14" s="1">
        <v>5</v>
      </c>
      <c r="AA14" s="1"/>
      <c r="AB14" s="29">
        <v>1</v>
      </c>
      <c r="AC14" s="17">
        <f t="shared" si="4"/>
        <v>1</v>
      </c>
      <c r="AD14" s="18">
        <f t="shared" si="5"/>
        <v>6</v>
      </c>
      <c r="AE14" s="34">
        <f t="shared" si="6"/>
        <v>8</v>
      </c>
      <c r="AF14" s="16">
        <f t="shared" si="7"/>
        <v>67</v>
      </c>
      <c r="AG14" s="67"/>
      <c r="AH14" s="67"/>
      <c r="AI14" s="67"/>
      <c r="AJ14" s="67"/>
      <c r="AK14" s="67"/>
      <c r="AL14" s="67"/>
      <c r="AM14" s="67"/>
      <c r="AN14" s="67"/>
      <c r="AO14" s="67"/>
    </row>
    <row r="15" spans="1:41" ht="15.75">
      <c r="A15" s="17">
        <v>8</v>
      </c>
      <c r="B15" s="124" t="s">
        <v>104</v>
      </c>
      <c r="C15" s="1">
        <v>1</v>
      </c>
      <c r="D15" s="1">
        <v>17</v>
      </c>
      <c r="E15" s="1">
        <v>1</v>
      </c>
      <c r="F15" s="1">
        <v>24</v>
      </c>
      <c r="G15" s="1">
        <v>1</v>
      </c>
      <c r="H15" s="1">
        <v>13</v>
      </c>
      <c r="I15" s="1">
        <v>1</v>
      </c>
      <c r="J15" s="29">
        <v>20</v>
      </c>
      <c r="K15" s="17">
        <f t="shared" si="0"/>
        <v>4</v>
      </c>
      <c r="L15" s="18">
        <f t="shared" si="1"/>
        <v>74</v>
      </c>
      <c r="M15" s="35">
        <v>1</v>
      </c>
      <c r="N15" s="1">
        <v>21</v>
      </c>
      <c r="O15" s="1">
        <v>1</v>
      </c>
      <c r="P15" s="1">
        <v>26</v>
      </c>
      <c r="Q15" s="1">
        <v>1</v>
      </c>
      <c r="R15" s="1">
        <v>18</v>
      </c>
      <c r="S15" s="1">
        <v>1</v>
      </c>
      <c r="T15" s="1">
        <v>19</v>
      </c>
      <c r="U15" s="1">
        <v>1</v>
      </c>
      <c r="V15" s="29">
        <v>19</v>
      </c>
      <c r="W15" s="17">
        <f t="shared" si="2"/>
        <v>5</v>
      </c>
      <c r="X15" s="18">
        <f t="shared" si="3"/>
        <v>103</v>
      </c>
      <c r="Y15" s="35">
        <v>1</v>
      </c>
      <c r="Z15" s="1">
        <v>11</v>
      </c>
      <c r="AA15" s="1">
        <v>1</v>
      </c>
      <c r="AB15" s="29">
        <v>6</v>
      </c>
      <c r="AC15" s="17">
        <f t="shared" si="4"/>
        <v>2</v>
      </c>
      <c r="AD15" s="18">
        <f t="shared" si="5"/>
        <v>17</v>
      </c>
      <c r="AE15" s="34">
        <f t="shared" si="6"/>
        <v>11</v>
      </c>
      <c r="AF15" s="16">
        <f t="shared" si="7"/>
        <v>194</v>
      </c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41" ht="15.75">
      <c r="A16" s="17">
        <v>9</v>
      </c>
      <c r="B16" s="124" t="s">
        <v>7</v>
      </c>
      <c r="C16" s="1">
        <v>1</v>
      </c>
      <c r="D16" s="1">
        <v>12</v>
      </c>
      <c r="E16" s="1">
        <v>1</v>
      </c>
      <c r="F16" s="1">
        <v>12</v>
      </c>
      <c r="G16" s="1">
        <v>1</v>
      </c>
      <c r="H16" s="1">
        <v>17</v>
      </c>
      <c r="I16" s="1">
        <v>1</v>
      </c>
      <c r="J16" s="29">
        <v>22</v>
      </c>
      <c r="K16" s="17">
        <f t="shared" si="0"/>
        <v>4</v>
      </c>
      <c r="L16" s="18">
        <f t="shared" si="1"/>
        <v>63</v>
      </c>
      <c r="M16" s="35">
        <v>1</v>
      </c>
      <c r="N16" s="1">
        <v>15</v>
      </c>
      <c r="O16" s="1">
        <v>1</v>
      </c>
      <c r="P16" s="1">
        <v>11</v>
      </c>
      <c r="Q16" s="1">
        <v>1</v>
      </c>
      <c r="R16" s="1">
        <v>12</v>
      </c>
      <c r="S16" s="1">
        <v>1</v>
      </c>
      <c r="T16" s="1">
        <v>17</v>
      </c>
      <c r="U16" s="1">
        <v>1</v>
      </c>
      <c r="V16" s="29">
        <v>11</v>
      </c>
      <c r="W16" s="17">
        <f t="shared" si="2"/>
        <v>5</v>
      </c>
      <c r="X16" s="18">
        <f t="shared" si="3"/>
        <v>66</v>
      </c>
      <c r="Y16" s="35">
        <v>1</v>
      </c>
      <c r="Z16" s="1">
        <v>6</v>
      </c>
      <c r="AA16" s="1">
        <v>1</v>
      </c>
      <c r="AB16" s="29">
        <v>9</v>
      </c>
      <c r="AC16" s="17">
        <f t="shared" si="4"/>
        <v>2</v>
      </c>
      <c r="AD16" s="18">
        <f t="shared" si="5"/>
        <v>15</v>
      </c>
      <c r="AE16" s="34">
        <f t="shared" si="6"/>
        <v>11</v>
      </c>
      <c r="AF16" s="16">
        <f t="shared" si="7"/>
        <v>144</v>
      </c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15.75">
      <c r="A17" s="17">
        <v>10</v>
      </c>
      <c r="B17" s="124" t="s">
        <v>117</v>
      </c>
      <c r="C17" s="1">
        <v>1</v>
      </c>
      <c r="D17" s="1">
        <v>8</v>
      </c>
      <c r="E17" s="1">
        <v>1</v>
      </c>
      <c r="F17" s="1">
        <v>5</v>
      </c>
      <c r="G17" s="1">
        <v>1</v>
      </c>
      <c r="H17" s="1">
        <v>6</v>
      </c>
      <c r="I17" s="1">
        <v>1</v>
      </c>
      <c r="J17" s="29">
        <v>5</v>
      </c>
      <c r="K17" s="17">
        <f t="shared" si="0"/>
        <v>4</v>
      </c>
      <c r="L17" s="18">
        <f t="shared" si="1"/>
        <v>24</v>
      </c>
      <c r="M17" s="35">
        <v>1</v>
      </c>
      <c r="N17" s="1">
        <v>5</v>
      </c>
      <c r="O17" s="1">
        <v>1</v>
      </c>
      <c r="P17" s="1">
        <v>6</v>
      </c>
      <c r="Q17" s="1">
        <v>1</v>
      </c>
      <c r="R17" s="1">
        <v>9</v>
      </c>
      <c r="S17" s="1">
        <v>1</v>
      </c>
      <c r="T17" s="1">
        <v>7</v>
      </c>
      <c r="U17" s="1">
        <v>1</v>
      </c>
      <c r="V17" s="29">
        <v>6</v>
      </c>
      <c r="W17" s="17">
        <f t="shared" si="2"/>
        <v>5</v>
      </c>
      <c r="X17" s="18">
        <f t="shared" si="3"/>
        <v>33</v>
      </c>
      <c r="Y17" s="35"/>
      <c r="Z17" s="1">
        <v>4</v>
      </c>
      <c r="AA17" s="1"/>
      <c r="AB17" s="29">
        <v>4</v>
      </c>
      <c r="AC17" s="17">
        <f t="shared" si="4"/>
        <v>0</v>
      </c>
      <c r="AD17" s="18">
        <f t="shared" si="5"/>
        <v>8</v>
      </c>
      <c r="AE17" s="34">
        <f t="shared" si="6"/>
        <v>9</v>
      </c>
      <c r="AF17" s="16">
        <f t="shared" si="7"/>
        <v>65</v>
      </c>
      <c r="AG17" s="67"/>
      <c r="AH17" s="67"/>
      <c r="AI17" s="67"/>
      <c r="AJ17" s="67"/>
      <c r="AK17" s="67"/>
      <c r="AL17" s="67"/>
      <c r="AM17" s="67"/>
      <c r="AN17" s="67"/>
      <c r="AO17" s="67"/>
    </row>
    <row r="18" spans="1:41" ht="15.75">
      <c r="A18" s="17">
        <v>11</v>
      </c>
      <c r="B18" s="124" t="s">
        <v>9</v>
      </c>
      <c r="C18" s="1">
        <v>1</v>
      </c>
      <c r="D18" s="1">
        <v>9</v>
      </c>
      <c r="E18" s="1">
        <v>1</v>
      </c>
      <c r="F18" s="1">
        <v>6</v>
      </c>
      <c r="G18" s="1">
        <v>1</v>
      </c>
      <c r="H18" s="1">
        <v>6</v>
      </c>
      <c r="I18" s="1">
        <v>1</v>
      </c>
      <c r="J18" s="29">
        <v>12</v>
      </c>
      <c r="K18" s="17">
        <f t="shared" si="0"/>
        <v>4</v>
      </c>
      <c r="L18" s="18">
        <f t="shared" si="1"/>
        <v>33</v>
      </c>
      <c r="M18" s="35">
        <v>1</v>
      </c>
      <c r="N18" s="1">
        <v>5</v>
      </c>
      <c r="O18" s="1">
        <v>1</v>
      </c>
      <c r="P18" s="1">
        <v>10</v>
      </c>
      <c r="Q18" s="1">
        <v>1</v>
      </c>
      <c r="R18" s="1">
        <v>6</v>
      </c>
      <c r="S18" s="1"/>
      <c r="T18" s="1">
        <v>3</v>
      </c>
      <c r="U18" s="1">
        <v>1</v>
      </c>
      <c r="V18" s="29">
        <v>7</v>
      </c>
      <c r="W18" s="17">
        <f t="shared" si="2"/>
        <v>4</v>
      </c>
      <c r="X18" s="18">
        <f t="shared" si="3"/>
        <v>31</v>
      </c>
      <c r="Y18" s="35"/>
      <c r="Z18" s="1">
        <v>3</v>
      </c>
      <c r="AA18" s="1"/>
      <c r="AB18" s="29">
        <v>3</v>
      </c>
      <c r="AC18" s="17">
        <f t="shared" si="4"/>
        <v>0</v>
      </c>
      <c r="AD18" s="18">
        <f t="shared" si="5"/>
        <v>6</v>
      </c>
      <c r="AE18" s="34">
        <f t="shared" si="6"/>
        <v>8</v>
      </c>
      <c r="AF18" s="16">
        <f t="shared" si="7"/>
        <v>70</v>
      </c>
      <c r="AG18" s="67"/>
      <c r="AH18" s="67"/>
      <c r="AI18" s="67"/>
      <c r="AJ18" s="67"/>
      <c r="AK18" s="67"/>
      <c r="AL18" s="67"/>
      <c r="AM18" s="67"/>
      <c r="AN18" s="67"/>
      <c r="AO18" s="67"/>
    </row>
    <row r="19" spans="1:41" ht="15.75">
      <c r="A19" s="17">
        <v>12</v>
      </c>
      <c r="B19" s="124" t="s">
        <v>11</v>
      </c>
      <c r="C19" s="1">
        <v>2</v>
      </c>
      <c r="D19" s="1">
        <v>48</v>
      </c>
      <c r="E19" s="1">
        <v>2</v>
      </c>
      <c r="F19" s="1">
        <v>32</v>
      </c>
      <c r="G19" s="1">
        <v>2</v>
      </c>
      <c r="H19" s="1">
        <v>32</v>
      </c>
      <c r="I19" s="1">
        <v>1</v>
      </c>
      <c r="J19" s="29">
        <v>28</v>
      </c>
      <c r="K19" s="17">
        <f t="shared" si="0"/>
        <v>7</v>
      </c>
      <c r="L19" s="18">
        <f t="shared" si="1"/>
        <v>140</v>
      </c>
      <c r="M19" s="35">
        <v>1</v>
      </c>
      <c r="N19" s="1">
        <v>28</v>
      </c>
      <c r="O19" s="1">
        <v>1</v>
      </c>
      <c r="P19" s="1">
        <v>25</v>
      </c>
      <c r="Q19" s="1">
        <v>2</v>
      </c>
      <c r="R19" s="1">
        <v>38</v>
      </c>
      <c r="S19" s="1">
        <v>2</v>
      </c>
      <c r="T19" s="1">
        <v>39</v>
      </c>
      <c r="U19" s="1">
        <v>2</v>
      </c>
      <c r="V19" s="29">
        <v>35</v>
      </c>
      <c r="W19" s="17">
        <f t="shared" si="2"/>
        <v>8</v>
      </c>
      <c r="X19" s="18">
        <f t="shared" si="3"/>
        <v>165</v>
      </c>
      <c r="Y19" s="35">
        <v>1</v>
      </c>
      <c r="Z19" s="1">
        <v>24</v>
      </c>
      <c r="AA19" s="1">
        <v>2</v>
      </c>
      <c r="AB19" s="29">
        <v>31</v>
      </c>
      <c r="AC19" s="17">
        <f t="shared" si="4"/>
        <v>3</v>
      </c>
      <c r="AD19" s="18">
        <f t="shared" si="5"/>
        <v>55</v>
      </c>
      <c r="AE19" s="34">
        <f t="shared" si="6"/>
        <v>18</v>
      </c>
      <c r="AF19" s="16">
        <f t="shared" si="7"/>
        <v>360</v>
      </c>
      <c r="AG19" s="67"/>
      <c r="AH19" s="67"/>
      <c r="AI19" s="67"/>
      <c r="AJ19" s="67"/>
      <c r="AK19" s="67"/>
      <c r="AL19" s="67"/>
      <c r="AM19" s="67"/>
      <c r="AN19" s="67"/>
      <c r="AO19" s="67"/>
    </row>
    <row r="20" spans="1:41" ht="15.75">
      <c r="A20" s="17">
        <v>13</v>
      </c>
      <c r="B20" s="124" t="s">
        <v>22</v>
      </c>
      <c r="C20" s="1">
        <v>1</v>
      </c>
      <c r="D20" s="1">
        <v>15</v>
      </c>
      <c r="E20" s="1">
        <v>1</v>
      </c>
      <c r="F20" s="1">
        <v>8</v>
      </c>
      <c r="G20" s="1">
        <v>1</v>
      </c>
      <c r="H20" s="1">
        <v>10</v>
      </c>
      <c r="I20" s="1">
        <v>1</v>
      </c>
      <c r="J20" s="29">
        <v>6</v>
      </c>
      <c r="K20" s="17">
        <f t="shared" si="0"/>
        <v>4</v>
      </c>
      <c r="L20" s="18">
        <f t="shared" si="1"/>
        <v>39</v>
      </c>
      <c r="M20" s="35">
        <v>1</v>
      </c>
      <c r="N20" s="1">
        <v>14</v>
      </c>
      <c r="O20" s="1">
        <v>1</v>
      </c>
      <c r="P20" s="1">
        <v>11</v>
      </c>
      <c r="Q20" s="1">
        <v>1</v>
      </c>
      <c r="R20" s="1">
        <v>14</v>
      </c>
      <c r="S20" s="1">
        <v>1</v>
      </c>
      <c r="T20" s="1">
        <v>10</v>
      </c>
      <c r="U20" s="1">
        <v>1</v>
      </c>
      <c r="V20" s="29">
        <v>11</v>
      </c>
      <c r="W20" s="17">
        <f t="shared" si="2"/>
        <v>5</v>
      </c>
      <c r="X20" s="18">
        <f t="shared" si="3"/>
        <v>60</v>
      </c>
      <c r="Y20" s="35">
        <v>1</v>
      </c>
      <c r="Z20" s="1">
        <v>6</v>
      </c>
      <c r="AA20" s="1">
        <v>1</v>
      </c>
      <c r="AB20" s="29">
        <v>12</v>
      </c>
      <c r="AC20" s="17">
        <f t="shared" si="4"/>
        <v>2</v>
      </c>
      <c r="AD20" s="18">
        <f t="shared" si="5"/>
        <v>18</v>
      </c>
      <c r="AE20" s="34">
        <f t="shared" si="6"/>
        <v>11</v>
      </c>
      <c r="AF20" s="16">
        <f t="shared" si="7"/>
        <v>117</v>
      </c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ht="15.75">
      <c r="A21" s="17">
        <v>14</v>
      </c>
      <c r="B21" s="124" t="s">
        <v>118</v>
      </c>
      <c r="C21" s="1">
        <v>1</v>
      </c>
      <c r="D21" s="1">
        <v>7</v>
      </c>
      <c r="E21" s="1">
        <v>1</v>
      </c>
      <c r="F21" s="1">
        <v>7</v>
      </c>
      <c r="G21" s="1">
        <v>1</v>
      </c>
      <c r="H21" s="1">
        <v>5</v>
      </c>
      <c r="I21" s="1">
        <v>1</v>
      </c>
      <c r="J21" s="29">
        <v>6</v>
      </c>
      <c r="K21" s="17">
        <f t="shared" si="0"/>
        <v>4</v>
      </c>
      <c r="L21" s="18">
        <f t="shared" si="1"/>
        <v>25</v>
      </c>
      <c r="M21" s="35">
        <v>1</v>
      </c>
      <c r="N21" s="1">
        <v>6</v>
      </c>
      <c r="O21" s="1">
        <v>1</v>
      </c>
      <c r="P21" s="1">
        <v>6</v>
      </c>
      <c r="Q21" s="1">
        <v>1</v>
      </c>
      <c r="R21" s="1">
        <v>5</v>
      </c>
      <c r="S21" s="1">
        <v>1</v>
      </c>
      <c r="T21" s="1">
        <v>6</v>
      </c>
      <c r="U21" s="1">
        <v>1</v>
      </c>
      <c r="V21" s="29">
        <v>9</v>
      </c>
      <c r="W21" s="17">
        <f t="shared" si="2"/>
        <v>5</v>
      </c>
      <c r="X21" s="18">
        <f t="shared" si="3"/>
        <v>32</v>
      </c>
      <c r="Y21" s="35">
        <v>1</v>
      </c>
      <c r="Z21" s="1">
        <v>7</v>
      </c>
      <c r="AA21" s="1">
        <v>1</v>
      </c>
      <c r="AB21" s="29">
        <v>8</v>
      </c>
      <c r="AC21" s="17">
        <f t="shared" si="4"/>
        <v>2</v>
      </c>
      <c r="AD21" s="18">
        <f t="shared" si="5"/>
        <v>15</v>
      </c>
      <c r="AE21" s="34">
        <f t="shared" si="6"/>
        <v>11</v>
      </c>
      <c r="AF21" s="16">
        <f t="shared" si="7"/>
        <v>72</v>
      </c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ht="15.75">
      <c r="A22" s="17">
        <v>15</v>
      </c>
      <c r="B22" s="124" t="s">
        <v>12</v>
      </c>
      <c r="C22" s="1">
        <v>1</v>
      </c>
      <c r="D22" s="1">
        <v>13</v>
      </c>
      <c r="E22" s="1">
        <v>1</v>
      </c>
      <c r="F22" s="1">
        <v>16</v>
      </c>
      <c r="G22" s="1">
        <v>1</v>
      </c>
      <c r="H22" s="1">
        <v>22</v>
      </c>
      <c r="I22" s="1">
        <v>1</v>
      </c>
      <c r="J22" s="29">
        <v>11</v>
      </c>
      <c r="K22" s="17">
        <f t="shared" si="0"/>
        <v>4</v>
      </c>
      <c r="L22" s="18">
        <f t="shared" si="1"/>
        <v>62</v>
      </c>
      <c r="M22" s="35">
        <v>1</v>
      </c>
      <c r="N22" s="1">
        <v>9</v>
      </c>
      <c r="O22" s="1">
        <v>1</v>
      </c>
      <c r="P22" s="1">
        <v>10</v>
      </c>
      <c r="Q22" s="1">
        <v>1</v>
      </c>
      <c r="R22" s="1">
        <v>8</v>
      </c>
      <c r="S22" s="1">
        <v>1</v>
      </c>
      <c r="T22" s="1">
        <v>13</v>
      </c>
      <c r="U22" s="1">
        <v>1</v>
      </c>
      <c r="V22" s="29">
        <v>14</v>
      </c>
      <c r="W22" s="17">
        <f t="shared" si="2"/>
        <v>5</v>
      </c>
      <c r="X22" s="18">
        <f t="shared" si="3"/>
        <v>54</v>
      </c>
      <c r="Y22" s="35">
        <v>1</v>
      </c>
      <c r="Z22" s="1">
        <v>8</v>
      </c>
      <c r="AA22" s="1">
        <v>1</v>
      </c>
      <c r="AB22" s="29">
        <v>6</v>
      </c>
      <c r="AC22" s="17">
        <f t="shared" si="4"/>
        <v>2</v>
      </c>
      <c r="AD22" s="18">
        <f t="shared" si="5"/>
        <v>14</v>
      </c>
      <c r="AE22" s="34">
        <f t="shared" si="6"/>
        <v>11</v>
      </c>
      <c r="AF22" s="16">
        <f t="shared" si="7"/>
        <v>130</v>
      </c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ht="15.75">
      <c r="A23" s="17">
        <v>16</v>
      </c>
      <c r="B23" s="124" t="s">
        <v>14</v>
      </c>
      <c r="C23" s="1">
        <v>1</v>
      </c>
      <c r="D23" s="1">
        <v>12</v>
      </c>
      <c r="E23" s="1">
        <v>1</v>
      </c>
      <c r="F23" s="1">
        <v>5</v>
      </c>
      <c r="G23" s="1">
        <v>1</v>
      </c>
      <c r="H23" s="1">
        <v>10</v>
      </c>
      <c r="I23" s="1">
        <v>1</v>
      </c>
      <c r="J23" s="29">
        <v>13</v>
      </c>
      <c r="K23" s="17">
        <f t="shared" si="0"/>
        <v>4</v>
      </c>
      <c r="L23" s="18">
        <f t="shared" si="1"/>
        <v>40</v>
      </c>
      <c r="M23" s="35">
        <v>1</v>
      </c>
      <c r="N23" s="1">
        <v>9</v>
      </c>
      <c r="O23" s="1"/>
      <c r="P23" s="1">
        <v>4</v>
      </c>
      <c r="Q23" s="1">
        <v>1</v>
      </c>
      <c r="R23" s="1">
        <v>5</v>
      </c>
      <c r="S23" s="15"/>
      <c r="T23" s="84">
        <v>4</v>
      </c>
      <c r="U23" s="1">
        <v>1</v>
      </c>
      <c r="V23" s="29">
        <v>5</v>
      </c>
      <c r="W23" s="17">
        <f t="shared" si="2"/>
        <v>3</v>
      </c>
      <c r="X23" s="18">
        <f t="shared" si="3"/>
        <v>27</v>
      </c>
      <c r="Y23" s="35">
        <v>1</v>
      </c>
      <c r="Z23" s="1">
        <v>8</v>
      </c>
      <c r="AA23" s="1">
        <v>1</v>
      </c>
      <c r="AB23" s="29">
        <v>6</v>
      </c>
      <c r="AC23" s="17">
        <f t="shared" si="4"/>
        <v>2</v>
      </c>
      <c r="AD23" s="18">
        <f t="shared" si="5"/>
        <v>14</v>
      </c>
      <c r="AE23" s="34">
        <f t="shared" si="6"/>
        <v>9</v>
      </c>
      <c r="AF23" s="16">
        <f t="shared" si="7"/>
        <v>81</v>
      </c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ht="15.75">
      <c r="A24" s="17">
        <v>17</v>
      </c>
      <c r="B24" s="124" t="s">
        <v>13</v>
      </c>
      <c r="C24" s="1">
        <v>1</v>
      </c>
      <c r="D24" s="1">
        <v>13</v>
      </c>
      <c r="E24" s="1">
        <v>1</v>
      </c>
      <c r="F24" s="1">
        <v>26</v>
      </c>
      <c r="G24" s="1">
        <v>1</v>
      </c>
      <c r="H24" s="1">
        <v>14</v>
      </c>
      <c r="I24" s="1">
        <v>1</v>
      </c>
      <c r="J24" s="29">
        <v>23</v>
      </c>
      <c r="K24" s="17">
        <f t="shared" si="0"/>
        <v>4</v>
      </c>
      <c r="L24" s="18">
        <f t="shared" si="1"/>
        <v>76</v>
      </c>
      <c r="M24" s="35">
        <v>1</v>
      </c>
      <c r="N24" s="1">
        <v>22</v>
      </c>
      <c r="O24" s="1">
        <v>1</v>
      </c>
      <c r="P24" s="1">
        <v>26</v>
      </c>
      <c r="Q24" s="1">
        <v>1</v>
      </c>
      <c r="R24" s="1">
        <v>13</v>
      </c>
      <c r="S24" s="1">
        <v>1</v>
      </c>
      <c r="T24" s="1">
        <v>21</v>
      </c>
      <c r="U24" s="1">
        <v>1</v>
      </c>
      <c r="V24" s="29">
        <v>14</v>
      </c>
      <c r="W24" s="17">
        <f t="shared" si="2"/>
        <v>5</v>
      </c>
      <c r="X24" s="18">
        <f t="shared" si="3"/>
        <v>96</v>
      </c>
      <c r="Y24" s="35">
        <v>1</v>
      </c>
      <c r="Z24" s="1">
        <v>11</v>
      </c>
      <c r="AA24" s="1">
        <v>1</v>
      </c>
      <c r="AB24" s="29">
        <v>12</v>
      </c>
      <c r="AC24" s="17">
        <f t="shared" si="4"/>
        <v>2</v>
      </c>
      <c r="AD24" s="18">
        <f t="shared" si="5"/>
        <v>23</v>
      </c>
      <c r="AE24" s="34">
        <f t="shared" si="6"/>
        <v>11</v>
      </c>
      <c r="AF24" s="16">
        <f t="shared" si="7"/>
        <v>195</v>
      </c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ht="15.75">
      <c r="A25" s="17">
        <v>18</v>
      </c>
      <c r="B25" s="124" t="s">
        <v>10</v>
      </c>
      <c r="C25" s="1">
        <v>1</v>
      </c>
      <c r="D25" s="1">
        <v>17</v>
      </c>
      <c r="E25" s="1">
        <v>1</v>
      </c>
      <c r="F25" s="1">
        <v>9</v>
      </c>
      <c r="G25" s="1">
        <v>1</v>
      </c>
      <c r="H25" s="1">
        <v>13</v>
      </c>
      <c r="I25" s="1">
        <v>1</v>
      </c>
      <c r="J25" s="29">
        <v>12</v>
      </c>
      <c r="K25" s="17">
        <f t="shared" si="0"/>
        <v>4</v>
      </c>
      <c r="L25" s="18">
        <f t="shared" si="1"/>
        <v>51</v>
      </c>
      <c r="M25" s="35">
        <v>1</v>
      </c>
      <c r="N25" s="1">
        <v>9</v>
      </c>
      <c r="O25" s="1">
        <v>1</v>
      </c>
      <c r="P25" s="1">
        <v>10</v>
      </c>
      <c r="Q25" s="1">
        <v>1</v>
      </c>
      <c r="R25" s="1">
        <v>10</v>
      </c>
      <c r="S25" s="1">
        <v>1</v>
      </c>
      <c r="T25" s="1">
        <v>15</v>
      </c>
      <c r="U25" s="1"/>
      <c r="V25" s="29">
        <v>3</v>
      </c>
      <c r="W25" s="17">
        <f t="shared" si="2"/>
        <v>4</v>
      </c>
      <c r="X25" s="18">
        <f t="shared" si="3"/>
        <v>47</v>
      </c>
      <c r="Y25" s="35">
        <v>1</v>
      </c>
      <c r="Z25" s="1">
        <v>10</v>
      </c>
      <c r="AA25" s="1">
        <v>1</v>
      </c>
      <c r="AB25" s="29">
        <v>6</v>
      </c>
      <c r="AC25" s="17">
        <f t="shared" si="4"/>
        <v>2</v>
      </c>
      <c r="AD25" s="18">
        <f t="shared" si="5"/>
        <v>16</v>
      </c>
      <c r="AE25" s="34">
        <f t="shared" si="6"/>
        <v>10</v>
      </c>
      <c r="AF25" s="16">
        <f t="shared" si="7"/>
        <v>114</v>
      </c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ht="15.75">
      <c r="A26" s="17">
        <v>19</v>
      </c>
      <c r="B26" s="124" t="s">
        <v>26</v>
      </c>
      <c r="C26" s="1">
        <v>1</v>
      </c>
      <c r="D26" s="1">
        <v>13</v>
      </c>
      <c r="E26" s="1">
        <v>1</v>
      </c>
      <c r="F26" s="1">
        <v>15</v>
      </c>
      <c r="G26" s="1">
        <v>1</v>
      </c>
      <c r="H26" s="1">
        <v>10</v>
      </c>
      <c r="I26" s="1">
        <v>1</v>
      </c>
      <c r="J26" s="29">
        <v>20</v>
      </c>
      <c r="K26" s="17">
        <f t="shared" si="0"/>
        <v>4</v>
      </c>
      <c r="L26" s="18">
        <f t="shared" si="1"/>
        <v>58</v>
      </c>
      <c r="M26" s="35">
        <v>1</v>
      </c>
      <c r="N26" s="1">
        <v>14</v>
      </c>
      <c r="O26" s="1">
        <v>1</v>
      </c>
      <c r="P26" s="1">
        <v>16</v>
      </c>
      <c r="Q26" s="1">
        <v>1</v>
      </c>
      <c r="R26" s="1">
        <v>14</v>
      </c>
      <c r="S26" s="1">
        <v>1</v>
      </c>
      <c r="T26" s="1">
        <v>8</v>
      </c>
      <c r="U26" s="1">
        <v>1</v>
      </c>
      <c r="V26" s="29">
        <v>14</v>
      </c>
      <c r="W26" s="17">
        <f t="shared" si="2"/>
        <v>5</v>
      </c>
      <c r="X26" s="18">
        <f t="shared" si="3"/>
        <v>66</v>
      </c>
      <c r="Y26" s="35">
        <v>1</v>
      </c>
      <c r="Z26" s="1">
        <v>6</v>
      </c>
      <c r="AA26" s="1">
        <v>1</v>
      </c>
      <c r="AB26" s="29">
        <v>7</v>
      </c>
      <c r="AC26" s="17">
        <f t="shared" si="4"/>
        <v>2</v>
      </c>
      <c r="AD26" s="18">
        <f t="shared" si="5"/>
        <v>13</v>
      </c>
      <c r="AE26" s="34">
        <f t="shared" si="6"/>
        <v>11</v>
      </c>
      <c r="AF26" s="16">
        <f t="shared" si="7"/>
        <v>137</v>
      </c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ht="15.75">
      <c r="A27" s="17">
        <v>20</v>
      </c>
      <c r="B27" s="124" t="s">
        <v>15</v>
      </c>
      <c r="C27" s="1">
        <v>1</v>
      </c>
      <c r="D27" s="1">
        <v>20</v>
      </c>
      <c r="E27" s="1">
        <v>1</v>
      </c>
      <c r="F27" s="1">
        <v>30</v>
      </c>
      <c r="G27" s="1">
        <v>1</v>
      </c>
      <c r="H27" s="1">
        <v>23</v>
      </c>
      <c r="I27" s="1">
        <v>1</v>
      </c>
      <c r="J27" s="29">
        <v>19</v>
      </c>
      <c r="K27" s="17">
        <f t="shared" si="0"/>
        <v>4</v>
      </c>
      <c r="L27" s="18">
        <f t="shared" si="1"/>
        <v>92</v>
      </c>
      <c r="M27" s="35">
        <v>1</v>
      </c>
      <c r="N27" s="1">
        <v>12</v>
      </c>
      <c r="O27" s="1">
        <v>1</v>
      </c>
      <c r="P27" s="1">
        <v>17</v>
      </c>
      <c r="Q27" s="1">
        <v>1</v>
      </c>
      <c r="R27" s="1">
        <v>17</v>
      </c>
      <c r="S27" s="1">
        <v>1</v>
      </c>
      <c r="T27" s="1">
        <v>21</v>
      </c>
      <c r="U27" s="1">
        <v>1</v>
      </c>
      <c r="V27" s="29">
        <v>28</v>
      </c>
      <c r="W27" s="17">
        <f t="shared" si="2"/>
        <v>5</v>
      </c>
      <c r="X27" s="18">
        <f t="shared" si="3"/>
        <v>95</v>
      </c>
      <c r="Y27" s="35">
        <v>1</v>
      </c>
      <c r="Z27" s="1">
        <v>12</v>
      </c>
      <c r="AA27" s="1">
        <v>1</v>
      </c>
      <c r="AB27" s="29">
        <v>8</v>
      </c>
      <c r="AC27" s="17">
        <f t="shared" si="4"/>
        <v>2</v>
      </c>
      <c r="AD27" s="18">
        <f t="shared" si="5"/>
        <v>20</v>
      </c>
      <c r="AE27" s="34">
        <f t="shared" si="6"/>
        <v>11</v>
      </c>
      <c r="AF27" s="16">
        <f t="shared" si="7"/>
        <v>207</v>
      </c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ht="15.75">
      <c r="A28" s="17">
        <v>21</v>
      </c>
      <c r="B28" s="124" t="s">
        <v>123</v>
      </c>
      <c r="C28" s="1">
        <v>1</v>
      </c>
      <c r="D28" s="1">
        <v>13</v>
      </c>
      <c r="E28" s="1">
        <v>1</v>
      </c>
      <c r="F28" s="1">
        <v>10</v>
      </c>
      <c r="G28" s="1">
        <v>1</v>
      </c>
      <c r="H28" s="1">
        <v>18</v>
      </c>
      <c r="I28" s="1">
        <v>1</v>
      </c>
      <c r="J28" s="29">
        <v>11</v>
      </c>
      <c r="K28" s="17">
        <f t="shared" si="0"/>
        <v>4</v>
      </c>
      <c r="L28" s="18">
        <f t="shared" si="1"/>
        <v>52</v>
      </c>
      <c r="M28" s="35">
        <v>1</v>
      </c>
      <c r="N28" s="1">
        <v>14</v>
      </c>
      <c r="O28" s="1">
        <v>1</v>
      </c>
      <c r="P28" s="1">
        <v>6</v>
      </c>
      <c r="Q28" s="1">
        <v>1</v>
      </c>
      <c r="R28" s="1">
        <v>8</v>
      </c>
      <c r="S28" s="1">
        <v>1</v>
      </c>
      <c r="T28" s="1">
        <v>11</v>
      </c>
      <c r="U28" s="1">
        <v>1</v>
      </c>
      <c r="V28" s="29">
        <v>5</v>
      </c>
      <c r="W28" s="17">
        <f t="shared" si="2"/>
        <v>5</v>
      </c>
      <c r="X28" s="18">
        <f t="shared" si="3"/>
        <v>44</v>
      </c>
      <c r="Y28" s="35">
        <v>1</v>
      </c>
      <c r="Z28" s="1">
        <v>9</v>
      </c>
      <c r="AA28" s="1"/>
      <c r="AB28" s="29">
        <v>2</v>
      </c>
      <c r="AC28" s="17">
        <f t="shared" si="4"/>
        <v>1</v>
      </c>
      <c r="AD28" s="18">
        <f t="shared" si="5"/>
        <v>11</v>
      </c>
      <c r="AE28" s="34">
        <f t="shared" si="6"/>
        <v>10</v>
      </c>
      <c r="AF28" s="16">
        <f t="shared" si="7"/>
        <v>107</v>
      </c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ht="15.75">
      <c r="A29" s="17">
        <v>22</v>
      </c>
      <c r="B29" s="124" t="s">
        <v>60</v>
      </c>
      <c r="C29" s="1">
        <v>1</v>
      </c>
      <c r="D29" s="1">
        <v>9</v>
      </c>
      <c r="E29" s="1">
        <v>1</v>
      </c>
      <c r="F29" s="1">
        <v>9</v>
      </c>
      <c r="G29" s="1">
        <v>1</v>
      </c>
      <c r="H29" s="1">
        <v>5</v>
      </c>
      <c r="I29" s="1">
        <v>1</v>
      </c>
      <c r="J29" s="29">
        <v>7</v>
      </c>
      <c r="K29" s="17">
        <f t="shared" si="0"/>
        <v>4</v>
      </c>
      <c r="L29" s="18">
        <f t="shared" si="1"/>
        <v>30</v>
      </c>
      <c r="M29" s="35">
        <v>1</v>
      </c>
      <c r="N29" s="1">
        <v>6</v>
      </c>
      <c r="O29" s="1">
        <v>1</v>
      </c>
      <c r="P29" s="1">
        <v>6</v>
      </c>
      <c r="Q29" s="1">
        <v>1</v>
      </c>
      <c r="R29" s="1">
        <v>5</v>
      </c>
      <c r="S29" s="1">
        <v>1</v>
      </c>
      <c r="T29" s="1">
        <v>9</v>
      </c>
      <c r="U29" s="1"/>
      <c r="V29" s="29">
        <v>2</v>
      </c>
      <c r="W29" s="17">
        <f t="shared" si="2"/>
        <v>4</v>
      </c>
      <c r="X29" s="18">
        <f t="shared" si="3"/>
        <v>28</v>
      </c>
      <c r="Y29" s="35"/>
      <c r="Z29" s="1"/>
      <c r="AA29" s="1"/>
      <c r="AB29" s="29"/>
      <c r="AC29" s="17">
        <f t="shared" si="4"/>
        <v>0</v>
      </c>
      <c r="AD29" s="18">
        <f t="shared" si="5"/>
        <v>0</v>
      </c>
      <c r="AE29" s="34">
        <f t="shared" si="6"/>
        <v>8</v>
      </c>
      <c r="AF29" s="16">
        <f t="shared" si="7"/>
        <v>58</v>
      </c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ht="15.75">
      <c r="A30" s="17">
        <v>23</v>
      </c>
      <c r="B30" s="124" t="s">
        <v>119</v>
      </c>
      <c r="C30" s="1">
        <v>1</v>
      </c>
      <c r="D30" s="1">
        <v>5</v>
      </c>
      <c r="E30" s="1"/>
      <c r="F30" s="1"/>
      <c r="G30" s="1">
        <v>1</v>
      </c>
      <c r="H30" s="1">
        <v>6</v>
      </c>
      <c r="I30" s="1"/>
      <c r="J30" s="29"/>
      <c r="K30" s="17">
        <f t="shared" si="0"/>
        <v>2</v>
      </c>
      <c r="L30" s="18">
        <f t="shared" si="1"/>
        <v>11</v>
      </c>
      <c r="M30" s="35"/>
      <c r="N30" s="1">
        <v>3</v>
      </c>
      <c r="O30" s="1"/>
      <c r="P30" s="1"/>
      <c r="Q30" s="1">
        <v>1</v>
      </c>
      <c r="R30" s="1">
        <v>6</v>
      </c>
      <c r="S30" s="1"/>
      <c r="T30" s="1"/>
      <c r="U30" s="1"/>
      <c r="V30" s="29">
        <v>2</v>
      </c>
      <c r="W30" s="17">
        <f t="shared" si="2"/>
        <v>1</v>
      </c>
      <c r="X30" s="18">
        <f t="shared" si="3"/>
        <v>11</v>
      </c>
      <c r="Y30" s="35"/>
      <c r="Z30" s="1"/>
      <c r="AA30" s="1"/>
      <c r="AB30" s="29"/>
      <c r="AC30" s="17">
        <v>0</v>
      </c>
      <c r="AD30" s="18">
        <f aca="true" t="shared" si="8" ref="AD30:AD36">Z30+AB30</f>
        <v>0</v>
      </c>
      <c r="AE30" s="34">
        <f>K30+W30</f>
        <v>3</v>
      </c>
      <c r="AF30" s="16">
        <f aca="true" t="shared" si="9" ref="AF30:AF36">L30+X30+AD30</f>
        <v>22</v>
      </c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ht="15.75">
      <c r="A31" s="17">
        <v>24</v>
      </c>
      <c r="B31" s="124" t="s">
        <v>18</v>
      </c>
      <c r="C31" s="1"/>
      <c r="D31" s="1"/>
      <c r="E31" s="1"/>
      <c r="F31" s="1"/>
      <c r="G31" s="1"/>
      <c r="H31" s="1"/>
      <c r="I31" s="1"/>
      <c r="J31" s="29"/>
      <c r="K31" s="17">
        <f t="shared" si="0"/>
        <v>0</v>
      </c>
      <c r="L31" s="18">
        <f t="shared" si="1"/>
        <v>0</v>
      </c>
      <c r="M31" s="35"/>
      <c r="N31" s="1"/>
      <c r="O31" s="1"/>
      <c r="P31" s="1"/>
      <c r="Q31" s="1"/>
      <c r="R31" s="1"/>
      <c r="S31" s="1"/>
      <c r="T31" s="1"/>
      <c r="U31" s="1"/>
      <c r="V31" s="29"/>
      <c r="W31" s="17">
        <f t="shared" si="2"/>
        <v>0</v>
      </c>
      <c r="X31" s="18">
        <f t="shared" si="3"/>
        <v>0</v>
      </c>
      <c r="Y31" s="35"/>
      <c r="Z31" s="1"/>
      <c r="AA31" s="1"/>
      <c r="AB31" s="29"/>
      <c r="AC31" s="17">
        <f aca="true" t="shared" si="10" ref="AC31:AC36">Y31+AA31</f>
        <v>0</v>
      </c>
      <c r="AD31" s="18">
        <f t="shared" si="8"/>
        <v>0</v>
      </c>
      <c r="AE31" s="34">
        <f aca="true" t="shared" si="11" ref="AE31:AE36">K31+W31+AC31</f>
        <v>0</v>
      </c>
      <c r="AF31" s="16">
        <f t="shared" si="9"/>
        <v>0</v>
      </c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15.75">
      <c r="A32" s="17">
        <v>25</v>
      </c>
      <c r="B32" s="124" t="s">
        <v>23</v>
      </c>
      <c r="C32" s="1">
        <v>1</v>
      </c>
      <c r="D32" s="1">
        <v>9</v>
      </c>
      <c r="E32" s="1">
        <v>1</v>
      </c>
      <c r="F32" s="1">
        <v>5</v>
      </c>
      <c r="G32" s="1">
        <v>1</v>
      </c>
      <c r="H32" s="1">
        <v>9</v>
      </c>
      <c r="I32" s="1">
        <v>1</v>
      </c>
      <c r="J32" s="29">
        <v>8</v>
      </c>
      <c r="K32" s="17">
        <f t="shared" si="0"/>
        <v>4</v>
      </c>
      <c r="L32" s="18">
        <f t="shared" si="1"/>
        <v>31</v>
      </c>
      <c r="M32" s="35">
        <v>1</v>
      </c>
      <c r="N32" s="1">
        <v>7</v>
      </c>
      <c r="O32" s="1">
        <v>1</v>
      </c>
      <c r="P32" s="1">
        <v>7</v>
      </c>
      <c r="Q32" s="1">
        <v>1</v>
      </c>
      <c r="R32" s="1">
        <v>7</v>
      </c>
      <c r="S32" s="1"/>
      <c r="T32" s="1">
        <v>2</v>
      </c>
      <c r="U32" s="1">
        <v>1</v>
      </c>
      <c r="V32" s="29">
        <v>8</v>
      </c>
      <c r="W32" s="17">
        <f t="shared" si="2"/>
        <v>4</v>
      </c>
      <c r="X32" s="18">
        <f t="shared" si="3"/>
        <v>31</v>
      </c>
      <c r="Y32" s="35"/>
      <c r="Z32" s="1"/>
      <c r="AA32" s="1"/>
      <c r="AB32" s="29"/>
      <c r="AC32" s="17">
        <f t="shared" si="10"/>
        <v>0</v>
      </c>
      <c r="AD32" s="18">
        <f t="shared" si="8"/>
        <v>0</v>
      </c>
      <c r="AE32" s="34">
        <f t="shared" si="11"/>
        <v>8</v>
      </c>
      <c r="AF32" s="16">
        <f t="shared" si="9"/>
        <v>62</v>
      </c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15.75">
      <c r="A33" s="17">
        <v>26</v>
      </c>
      <c r="B33" s="124" t="s">
        <v>59</v>
      </c>
      <c r="C33" s="1">
        <v>1</v>
      </c>
      <c r="D33" s="1">
        <v>5</v>
      </c>
      <c r="E33" s="1">
        <v>1</v>
      </c>
      <c r="F33" s="1">
        <v>5</v>
      </c>
      <c r="G33" s="1">
        <v>1</v>
      </c>
      <c r="H33" s="1">
        <v>7</v>
      </c>
      <c r="I33" s="1">
        <v>1</v>
      </c>
      <c r="J33" s="29">
        <v>7</v>
      </c>
      <c r="K33" s="17">
        <f t="shared" si="0"/>
        <v>4</v>
      </c>
      <c r="L33" s="18">
        <f t="shared" si="1"/>
        <v>24</v>
      </c>
      <c r="M33" s="35">
        <v>1</v>
      </c>
      <c r="N33" s="1">
        <v>6</v>
      </c>
      <c r="O33" s="1"/>
      <c r="P33" s="1"/>
      <c r="Q33" s="1">
        <v>1</v>
      </c>
      <c r="R33" s="1">
        <v>8</v>
      </c>
      <c r="S33" s="1">
        <v>1</v>
      </c>
      <c r="T33" s="1">
        <v>5</v>
      </c>
      <c r="U33" s="1">
        <v>1</v>
      </c>
      <c r="V33" s="29">
        <v>5</v>
      </c>
      <c r="W33" s="17">
        <f t="shared" si="2"/>
        <v>4</v>
      </c>
      <c r="X33" s="18">
        <f t="shared" si="3"/>
        <v>24</v>
      </c>
      <c r="Y33" s="35"/>
      <c r="Z33" s="1"/>
      <c r="AA33" s="1"/>
      <c r="AB33" s="29"/>
      <c r="AC33" s="17">
        <f t="shared" si="10"/>
        <v>0</v>
      </c>
      <c r="AD33" s="18">
        <f t="shared" si="8"/>
        <v>0</v>
      </c>
      <c r="AE33" s="34">
        <f t="shared" si="11"/>
        <v>8</v>
      </c>
      <c r="AF33" s="16">
        <f t="shared" si="9"/>
        <v>48</v>
      </c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ht="15.75">
      <c r="A34" s="17">
        <v>27</v>
      </c>
      <c r="B34" s="124" t="s">
        <v>27</v>
      </c>
      <c r="C34" s="1">
        <v>1</v>
      </c>
      <c r="D34" s="1">
        <v>5</v>
      </c>
      <c r="E34" s="1">
        <v>1</v>
      </c>
      <c r="F34" s="1">
        <v>6</v>
      </c>
      <c r="G34" s="1">
        <v>1</v>
      </c>
      <c r="H34" s="1">
        <v>5</v>
      </c>
      <c r="I34" s="1"/>
      <c r="J34" s="29">
        <v>4</v>
      </c>
      <c r="K34" s="17">
        <f t="shared" si="0"/>
        <v>3</v>
      </c>
      <c r="L34" s="18">
        <f t="shared" si="1"/>
        <v>20</v>
      </c>
      <c r="M34" s="35"/>
      <c r="N34" s="1">
        <v>3</v>
      </c>
      <c r="O34" s="1"/>
      <c r="P34" s="1">
        <v>4</v>
      </c>
      <c r="Q34" s="1"/>
      <c r="R34" s="1"/>
      <c r="S34" s="1">
        <v>1</v>
      </c>
      <c r="T34" s="1">
        <v>5</v>
      </c>
      <c r="U34" s="1">
        <v>1</v>
      </c>
      <c r="V34" s="29">
        <v>6</v>
      </c>
      <c r="W34" s="17">
        <f t="shared" si="2"/>
        <v>2</v>
      </c>
      <c r="X34" s="18">
        <f t="shared" si="3"/>
        <v>18</v>
      </c>
      <c r="Y34" s="35"/>
      <c r="Z34" s="1"/>
      <c r="AA34" s="1"/>
      <c r="AB34" s="29"/>
      <c r="AC34" s="17">
        <f t="shared" si="10"/>
        <v>0</v>
      </c>
      <c r="AD34" s="18">
        <f t="shared" si="8"/>
        <v>0</v>
      </c>
      <c r="AE34" s="34">
        <f t="shared" si="11"/>
        <v>5</v>
      </c>
      <c r="AF34" s="16">
        <f t="shared" si="9"/>
        <v>38</v>
      </c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ht="15.75">
      <c r="A35" s="19">
        <v>28</v>
      </c>
      <c r="B35" s="124" t="s">
        <v>122</v>
      </c>
      <c r="C35" s="5"/>
      <c r="D35" s="5"/>
      <c r="E35" s="5"/>
      <c r="F35" s="5"/>
      <c r="G35" s="5"/>
      <c r="H35" s="5"/>
      <c r="I35" s="5"/>
      <c r="J35" s="30"/>
      <c r="K35" s="17">
        <f t="shared" si="0"/>
        <v>0</v>
      </c>
      <c r="L35" s="18">
        <f t="shared" si="1"/>
        <v>0</v>
      </c>
      <c r="M35" s="45"/>
      <c r="N35" s="5"/>
      <c r="O35" s="5"/>
      <c r="P35" s="5"/>
      <c r="Q35" s="5"/>
      <c r="R35" s="5"/>
      <c r="S35" s="5"/>
      <c r="T35" s="5"/>
      <c r="U35" s="5"/>
      <c r="V35" s="30"/>
      <c r="W35" s="17">
        <f t="shared" si="2"/>
        <v>0</v>
      </c>
      <c r="X35" s="18">
        <f t="shared" si="3"/>
        <v>0</v>
      </c>
      <c r="Y35" s="45"/>
      <c r="Z35" s="5"/>
      <c r="AA35" s="5"/>
      <c r="AB35" s="30"/>
      <c r="AC35" s="17">
        <f t="shared" si="10"/>
        <v>0</v>
      </c>
      <c r="AD35" s="18">
        <f t="shared" si="8"/>
        <v>0</v>
      </c>
      <c r="AE35" s="34">
        <f t="shared" si="11"/>
        <v>0</v>
      </c>
      <c r="AF35" s="16">
        <f t="shared" si="9"/>
        <v>0</v>
      </c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15.75">
      <c r="A36" s="19">
        <v>29</v>
      </c>
      <c r="B36" s="124" t="s">
        <v>120</v>
      </c>
      <c r="C36" s="5"/>
      <c r="D36" s="5"/>
      <c r="E36" s="5">
        <v>1</v>
      </c>
      <c r="F36" s="5">
        <v>5</v>
      </c>
      <c r="G36" s="5"/>
      <c r="H36" s="5"/>
      <c r="I36" s="5">
        <v>1</v>
      </c>
      <c r="J36" s="30">
        <v>5</v>
      </c>
      <c r="K36" s="17">
        <f t="shared" si="0"/>
        <v>2</v>
      </c>
      <c r="L36" s="18">
        <f t="shared" si="1"/>
        <v>10</v>
      </c>
      <c r="M36" s="45"/>
      <c r="N36" s="5"/>
      <c r="O36" s="5"/>
      <c r="P36" s="5"/>
      <c r="Q36" s="5"/>
      <c r="R36" s="5"/>
      <c r="S36" s="5"/>
      <c r="T36" s="5"/>
      <c r="U36" s="5"/>
      <c r="V36" s="30"/>
      <c r="W36" s="17">
        <f t="shared" si="2"/>
        <v>0</v>
      </c>
      <c r="X36" s="18">
        <f t="shared" si="3"/>
        <v>0</v>
      </c>
      <c r="Y36" s="45"/>
      <c r="Z36" s="5"/>
      <c r="AA36" s="5"/>
      <c r="AB36" s="30"/>
      <c r="AC36" s="17">
        <f t="shared" si="10"/>
        <v>0</v>
      </c>
      <c r="AD36" s="18">
        <f t="shared" si="8"/>
        <v>0</v>
      </c>
      <c r="AE36" s="34">
        <f t="shared" si="11"/>
        <v>2</v>
      </c>
      <c r="AF36" s="16">
        <f t="shared" si="9"/>
        <v>10</v>
      </c>
      <c r="AG36" s="67"/>
      <c r="AH36" s="67"/>
      <c r="AI36" s="67"/>
      <c r="AJ36" s="67"/>
      <c r="AK36" s="67"/>
      <c r="AL36" s="67"/>
      <c r="AM36" s="67"/>
      <c r="AN36" s="67"/>
      <c r="AO36" s="67"/>
    </row>
    <row r="37" spans="1:41" ht="16.5" thickBot="1">
      <c r="A37" s="19"/>
      <c r="B37" s="125"/>
      <c r="C37" s="5"/>
      <c r="D37" s="5"/>
      <c r="E37" s="5"/>
      <c r="F37" s="5"/>
      <c r="G37" s="5"/>
      <c r="H37" s="5"/>
      <c r="I37" s="5"/>
      <c r="J37" s="30"/>
      <c r="K37" s="19"/>
      <c r="L37" s="41"/>
      <c r="M37" s="45"/>
      <c r="N37" s="5"/>
      <c r="O37" s="5"/>
      <c r="P37" s="5"/>
      <c r="Q37" s="5"/>
      <c r="R37" s="5"/>
      <c r="S37" s="5"/>
      <c r="T37" s="5"/>
      <c r="U37" s="5"/>
      <c r="V37" s="30"/>
      <c r="W37" s="19"/>
      <c r="X37" s="41"/>
      <c r="Y37" s="45"/>
      <c r="Z37" s="5"/>
      <c r="AA37" s="5"/>
      <c r="AB37" s="30"/>
      <c r="AC37" s="19"/>
      <c r="AD37" s="41"/>
      <c r="AE37" s="36"/>
      <c r="AF37" s="20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1:41" ht="16.5" thickBot="1">
      <c r="A38" s="9"/>
      <c r="B38" s="126" t="s">
        <v>34</v>
      </c>
      <c r="C38" s="11">
        <f aca="true" t="shared" si="12" ref="C38:AF38">C8+C9+C10+C11+C12+C13+C14+C15+C16+C17+C18+C19+C20+C21+C22+C23+C24+C25+C26+C27+C28</f>
        <v>22</v>
      </c>
      <c r="D38" s="11">
        <f t="shared" si="12"/>
        <v>312</v>
      </c>
      <c r="E38" s="11">
        <f t="shared" si="12"/>
        <v>22</v>
      </c>
      <c r="F38" s="11">
        <f t="shared" si="12"/>
        <v>291</v>
      </c>
      <c r="G38" s="11">
        <f t="shared" si="12"/>
        <v>21</v>
      </c>
      <c r="H38" s="11">
        <f t="shared" si="12"/>
        <v>275</v>
      </c>
      <c r="I38" s="11">
        <f t="shared" si="12"/>
        <v>19</v>
      </c>
      <c r="J38" s="31">
        <f t="shared" si="12"/>
        <v>275</v>
      </c>
      <c r="K38" s="42">
        <f t="shared" si="12"/>
        <v>84</v>
      </c>
      <c r="L38" s="12">
        <f t="shared" si="12"/>
        <v>1153</v>
      </c>
      <c r="M38" s="37">
        <f t="shared" si="12"/>
        <v>19</v>
      </c>
      <c r="N38" s="11">
        <f t="shared" si="12"/>
        <v>242</v>
      </c>
      <c r="O38" s="11">
        <f t="shared" si="12"/>
        <v>19</v>
      </c>
      <c r="P38" s="11">
        <f t="shared" si="12"/>
        <v>265</v>
      </c>
      <c r="Q38" s="11">
        <f t="shared" si="12"/>
        <v>21</v>
      </c>
      <c r="R38" s="11">
        <f t="shared" si="12"/>
        <v>233</v>
      </c>
      <c r="S38" s="11">
        <f t="shared" si="12"/>
        <v>18</v>
      </c>
      <c r="T38" s="11">
        <f t="shared" si="12"/>
        <v>255</v>
      </c>
      <c r="U38" s="11">
        <f t="shared" si="12"/>
        <v>20</v>
      </c>
      <c r="V38" s="31">
        <f t="shared" si="12"/>
        <v>246</v>
      </c>
      <c r="W38" s="42">
        <f t="shared" si="12"/>
        <v>97</v>
      </c>
      <c r="X38" s="12">
        <f t="shared" si="12"/>
        <v>1241</v>
      </c>
      <c r="Y38" s="42">
        <f t="shared" si="12"/>
        <v>17</v>
      </c>
      <c r="Z38" s="11">
        <f t="shared" si="12"/>
        <v>164</v>
      </c>
      <c r="AA38" s="11">
        <f t="shared" si="12"/>
        <v>16</v>
      </c>
      <c r="AB38" s="12">
        <f t="shared" si="12"/>
        <v>154</v>
      </c>
      <c r="AC38" s="42">
        <f t="shared" si="12"/>
        <v>33</v>
      </c>
      <c r="AD38" s="31">
        <f t="shared" si="12"/>
        <v>318</v>
      </c>
      <c r="AE38" s="42">
        <f t="shared" si="12"/>
        <v>214</v>
      </c>
      <c r="AF38" s="12">
        <f t="shared" si="12"/>
        <v>2712</v>
      </c>
      <c r="AG38" s="67"/>
      <c r="AH38" s="67"/>
      <c r="AI38" s="67"/>
      <c r="AJ38" s="67"/>
      <c r="AK38" s="67"/>
      <c r="AL38" s="67"/>
      <c r="AM38" s="67"/>
      <c r="AN38" s="67"/>
      <c r="AO38" s="67"/>
    </row>
    <row r="39" spans="1:41" ht="15.75">
      <c r="A39" s="21"/>
      <c r="B39" s="127" t="s">
        <v>35</v>
      </c>
      <c r="C39" s="7">
        <f aca="true" t="shared" si="13" ref="C39:AF39">C15+C19+C20+C26</f>
        <v>5</v>
      </c>
      <c r="D39" s="7">
        <f t="shared" si="13"/>
        <v>93</v>
      </c>
      <c r="E39" s="7">
        <f t="shared" si="13"/>
        <v>5</v>
      </c>
      <c r="F39" s="7">
        <f t="shared" si="13"/>
        <v>79</v>
      </c>
      <c r="G39" s="7">
        <f t="shared" si="13"/>
        <v>5</v>
      </c>
      <c r="H39" s="7">
        <f t="shared" si="13"/>
        <v>65</v>
      </c>
      <c r="I39" s="7">
        <f t="shared" si="13"/>
        <v>4</v>
      </c>
      <c r="J39" s="32">
        <f t="shared" si="13"/>
        <v>74</v>
      </c>
      <c r="K39" s="57">
        <f t="shared" si="13"/>
        <v>19</v>
      </c>
      <c r="L39" s="22">
        <f t="shared" si="13"/>
        <v>311</v>
      </c>
      <c r="M39" s="46">
        <f t="shared" si="13"/>
        <v>4</v>
      </c>
      <c r="N39" s="7">
        <f t="shared" si="13"/>
        <v>77</v>
      </c>
      <c r="O39" s="7">
        <f t="shared" si="13"/>
        <v>4</v>
      </c>
      <c r="P39" s="7">
        <f t="shared" si="13"/>
        <v>78</v>
      </c>
      <c r="Q39" s="7">
        <f t="shared" si="13"/>
        <v>5</v>
      </c>
      <c r="R39" s="7">
        <f t="shared" si="13"/>
        <v>84</v>
      </c>
      <c r="S39" s="7">
        <f t="shared" si="13"/>
        <v>5</v>
      </c>
      <c r="T39" s="7">
        <f t="shared" si="13"/>
        <v>76</v>
      </c>
      <c r="U39" s="7">
        <f t="shared" si="13"/>
        <v>5</v>
      </c>
      <c r="V39" s="32">
        <f t="shared" si="13"/>
        <v>79</v>
      </c>
      <c r="W39" s="118">
        <f t="shared" si="13"/>
        <v>23</v>
      </c>
      <c r="X39" s="119">
        <f t="shared" si="13"/>
        <v>394</v>
      </c>
      <c r="Y39" s="21">
        <f t="shared" si="13"/>
        <v>4</v>
      </c>
      <c r="Z39" s="7">
        <f t="shared" si="13"/>
        <v>47</v>
      </c>
      <c r="AA39" s="7">
        <f t="shared" si="13"/>
        <v>5</v>
      </c>
      <c r="AB39" s="43">
        <f t="shared" si="13"/>
        <v>56</v>
      </c>
      <c r="AC39" s="118">
        <f t="shared" si="13"/>
        <v>9</v>
      </c>
      <c r="AD39" s="138">
        <f t="shared" si="13"/>
        <v>103</v>
      </c>
      <c r="AE39" s="74">
        <f t="shared" si="13"/>
        <v>51</v>
      </c>
      <c r="AF39" s="76">
        <f t="shared" si="13"/>
        <v>808</v>
      </c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16.5" thickBot="1">
      <c r="A40" s="19"/>
      <c r="B40" s="128" t="s">
        <v>36</v>
      </c>
      <c r="C40" s="5">
        <f aca="true" t="shared" si="14" ref="C40:AF40">C8+C9+C10+C11+C12+C13+C14+C16+C17+C18+C21+C22+C23+C24+C25+C27+C28</f>
        <v>17</v>
      </c>
      <c r="D40" s="5">
        <f t="shared" si="14"/>
        <v>219</v>
      </c>
      <c r="E40" s="5">
        <f t="shared" si="14"/>
        <v>17</v>
      </c>
      <c r="F40" s="5">
        <f t="shared" si="14"/>
        <v>212</v>
      </c>
      <c r="G40" s="5">
        <f t="shared" si="14"/>
        <v>16</v>
      </c>
      <c r="H40" s="5">
        <f t="shared" si="14"/>
        <v>210</v>
      </c>
      <c r="I40" s="5">
        <f t="shared" si="14"/>
        <v>15</v>
      </c>
      <c r="J40" s="30">
        <f t="shared" si="14"/>
        <v>201</v>
      </c>
      <c r="K40" s="56">
        <f t="shared" si="14"/>
        <v>65</v>
      </c>
      <c r="L40" s="20">
        <f t="shared" si="14"/>
        <v>842</v>
      </c>
      <c r="M40" s="45">
        <f t="shared" si="14"/>
        <v>15</v>
      </c>
      <c r="N40" s="5">
        <f t="shared" si="14"/>
        <v>165</v>
      </c>
      <c r="O40" s="5">
        <f t="shared" si="14"/>
        <v>15</v>
      </c>
      <c r="P40" s="5">
        <f t="shared" si="14"/>
        <v>187</v>
      </c>
      <c r="Q40" s="5">
        <f t="shared" si="14"/>
        <v>16</v>
      </c>
      <c r="R40" s="5">
        <f t="shared" si="14"/>
        <v>149</v>
      </c>
      <c r="S40" s="5">
        <f t="shared" si="14"/>
        <v>13</v>
      </c>
      <c r="T40" s="5">
        <f t="shared" si="14"/>
        <v>179</v>
      </c>
      <c r="U40" s="5">
        <f t="shared" si="14"/>
        <v>15</v>
      </c>
      <c r="V40" s="30">
        <f t="shared" si="14"/>
        <v>167</v>
      </c>
      <c r="W40" s="120">
        <f t="shared" si="14"/>
        <v>74</v>
      </c>
      <c r="X40" s="121">
        <f t="shared" si="14"/>
        <v>847</v>
      </c>
      <c r="Y40" s="19">
        <f t="shared" si="14"/>
        <v>13</v>
      </c>
      <c r="Z40" s="5">
        <f t="shared" si="14"/>
        <v>117</v>
      </c>
      <c r="AA40" s="5">
        <f t="shared" si="14"/>
        <v>11</v>
      </c>
      <c r="AB40" s="41">
        <f t="shared" si="14"/>
        <v>98</v>
      </c>
      <c r="AC40" s="120">
        <f t="shared" si="14"/>
        <v>24</v>
      </c>
      <c r="AD40" s="139">
        <f t="shared" si="14"/>
        <v>215</v>
      </c>
      <c r="AE40" s="56">
        <f t="shared" si="14"/>
        <v>163</v>
      </c>
      <c r="AF40" s="20">
        <f t="shared" si="14"/>
        <v>1904</v>
      </c>
      <c r="AG40" s="66"/>
      <c r="AH40" s="67"/>
      <c r="AI40" s="67"/>
      <c r="AJ40" s="67"/>
      <c r="AK40" s="67"/>
      <c r="AL40" s="67"/>
      <c r="AM40" s="67"/>
      <c r="AN40" s="67"/>
      <c r="AO40" s="67"/>
    </row>
    <row r="41" spans="1:41" ht="16.5" thickBot="1">
      <c r="A41" s="9"/>
      <c r="B41" s="126" t="s">
        <v>37</v>
      </c>
      <c r="C41" s="11">
        <f aca="true" t="shared" si="15" ref="C41:AF41">C29+C30+C31+C32+C33+C34</f>
        <v>5</v>
      </c>
      <c r="D41" s="11">
        <f t="shared" si="15"/>
        <v>33</v>
      </c>
      <c r="E41" s="11">
        <f t="shared" si="15"/>
        <v>4</v>
      </c>
      <c r="F41" s="11">
        <f t="shared" si="15"/>
        <v>25</v>
      </c>
      <c r="G41" s="11">
        <f t="shared" si="15"/>
        <v>5</v>
      </c>
      <c r="H41" s="11">
        <f t="shared" si="15"/>
        <v>32</v>
      </c>
      <c r="I41" s="11">
        <f t="shared" si="15"/>
        <v>3</v>
      </c>
      <c r="J41" s="31">
        <f t="shared" si="15"/>
        <v>26</v>
      </c>
      <c r="K41" s="42">
        <f t="shared" si="15"/>
        <v>17</v>
      </c>
      <c r="L41" s="12">
        <f t="shared" si="15"/>
        <v>116</v>
      </c>
      <c r="M41" s="37">
        <f t="shared" si="15"/>
        <v>3</v>
      </c>
      <c r="N41" s="11">
        <f t="shared" si="15"/>
        <v>25</v>
      </c>
      <c r="O41" s="11">
        <f t="shared" si="15"/>
        <v>2</v>
      </c>
      <c r="P41" s="11">
        <f t="shared" si="15"/>
        <v>17</v>
      </c>
      <c r="Q41" s="11">
        <f t="shared" si="15"/>
        <v>4</v>
      </c>
      <c r="R41" s="11">
        <f t="shared" si="15"/>
        <v>26</v>
      </c>
      <c r="S41" s="11">
        <f t="shared" si="15"/>
        <v>3</v>
      </c>
      <c r="T41" s="11">
        <f t="shared" si="15"/>
        <v>21</v>
      </c>
      <c r="U41" s="11">
        <f t="shared" si="15"/>
        <v>3</v>
      </c>
      <c r="V41" s="31">
        <f t="shared" si="15"/>
        <v>23</v>
      </c>
      <c r="W41" s="42">
        <f t="shared" si="15"/>
        <v>15</v>
      </c>
      <c r="X41" s="12">
        <f t="shared" si="15"/>
        <v>112</v>
      </c>
      <c r="Y41" s="42">
        <f t="shared" si="15"/>
        <v>0</v>
      </c>
      <c r="Z41" s="11">
        <f t="shared" si="15"/>
        <v>0</v>
      </c>
      <c r="AA41" s="11">
        <f t="shared" si="15"/>
        <v>0</v>
      </c>
      <c r="AB41" s="12">
        <f t="shared" si="15"/>
        <v>0</v>
      </c>
      <c r="AC41" s="42">
        <f t="shared" si="15"/>
        <v>0</v>
      </c>
      <c r="AD41" s="31">
        <f t="shared" si="15"/>
        <v>0</v>
      </c>
      <c r="AE41" s="42">
        <f t="shared" si="15"/>
        <v>32</v>
      </c>
      <c r="AF41" s="12">
        <f t="shared" si="15"/>
        <v>228</v>
      </c>
      <c r="AG41" s="14"/>
      <c r="AH41" s="67"/>
      <c r="AI41" s="67"/>
      <c r="AJ41" s="67"/>
      <c r="AK41" s="67"/>
      <c r="AL41" s="67"/>
      <c r="AM41" s="67"/>
      <c r="AN41" s="67"/>
      <c r="AO41" s="67"/>
    </row>
    <row r="42" spans="1:41" ht="15.75">
      <c r="A42" s="21"/>
      <c r="B42" s="127" t="s">
        <v>35</v>
      </c>
      <c r="C42" s="7">
        <f aca="true" t="shared" si="16" ref="C42:J42">C32</f>
        <v>1</v>
      </c>
      <c r="D42" s="7">
        <f t="shared" si="16"/>
        <v>9</v>
      </c>
      <c r="E42" s="7">
        <f t="shared" si="16"/>
        <v>1</v>
      </c>
      <c r="F42" s="7">
        <f t="shared" si="16"/>
        <v>5</v>
      </c>
      <c r="G42" s="7">
        <f t="shared" si="16"/>
        <v>1</v>
      </c>
      <c r="H42" s="7">
        <f t="shared" si="16"/>
        <v>9</v>
      </c>
      <c r="I42" s="7">
        <f t="shared" si="16"/>
        <v>1</v>
      </c>
      <c r="J42" s="32">
        <f t="shared" si="16"/>
        <v>8</v>
      </c>
      <c r="K42" s="57">
        <f>C42+E42+G42+I42</f>
        <v>4</v>
      </c>
      <c r="L42" s="22">
        <f>D42+F42+H42+J42</f>
        <v>31</v>
      </c>
      <c r="M42" s="46">
        <f aca="true" t="shared" si="17" ref="M42:V42">M32</f>
        <v>1</v>
      </c>
      <c r="N42" s="7">
        <f t="shared" si="17"/>
        <v>7</v>
      </c>
      <c r="O42" s="7">
        <f t="shared" si="17"/>
        <v>1</v>
      </c>
      <c r="P42" s="7">
        <f t="shared" si="17"/>
        <v>7</v>
      </c>
      <c r="Q42" s="7">
        <f t="shared" si="17"/>
        <v>1</v>
      </c>
      <c r="R42" s="7">
        <f t="shared" si="17"/>
        <v>7</v>
      </c>
      <c r="S42" s="7">
        <f t="shared" si="17"/>
        <v>0</v>
      </c>
      <c r="T42" s="7">
        <f t="shared" si="17"/>
        <v>2</v>
      </c>
      <c r="U42" s="7">
        <f t="shared" si="17"/>
        <v>1</v>
      </c>
      <c r="V42" s="32">
        <f t="shared" si="17"/>
        <v>8</v>
      </c>
      <c r="W42" s="118">
        <f>M42+O42+Q42+S42+U42</f>
        <v>4</v>
      </c>
      <c r="X42" s="119">
        <f>N42+P42+R42+T42+V42</f>
        <v>31</v>
      </c>
      <c r="Y42" s="21">
        <f>Y32</f>
        <v>0</v>
      </c>
      <c r="Z42" s="7">
        <f>Z32</f>
        <v>0</v>
      </c>
      <c r="AA42" s="7">
        <f>AA32</f>
        <v>0</v>
      </c>
      <c r="AB42" s="43">
        <f>AB32</f>
        <v>0</v>
      </c>
      <c r="AC42" s="118">
        <f>AC32</f>
        <v>0</v>
      </c>
      <c r="AD42" s="138">
        <f>Z42+AB42</f>
        <v>0</v>
      </c>
      <c r="AE42" s="118">
        <f>K42+W42+AC42</f>
        <v>8</v>
      </c>
      <c r="AF42" s="119">
        <f>L42+X42+AD42</f>
        <v>62</v>
      </c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ht="15.75" thickBot="1">
      <c r="A43" s="19"/>
      <c r="B43" s="128" t="s">
        <v>36</v>
      </c>
      <c r="C43" s="5">
        <f aca="true" t="shared" si="18" ref="C43:AF43">C29+C30+C31+C33+C34</f>
        <v>4</v>
      </c>
      <c r="D43" s="5">
        <f t="shared" si="18"/>
        <v>24</v>
      </c>
      <c r="E43" s="5">
        <f t="shared" si="18"/>
        <v>3</v>
      </c>
      <c r="F43" s="5">
        <f t="shared" si="18"/>
        <v>20</v>
      </c>
      <c r="G43" s="5">
        <f t="shared" si="18"/>
        <v>4</v>
      </c>
      <c r="H43" s="5">
        <f t="shared" si="18"/>
        <v>23</v>
      </c>
      <c r="I43" s="5">
        <f t="shared" si="18"/>
        <v>2</v>
      </c>
      <c r="J43" s="30">
        <f t="shared" si="18"/>
        <v>18</v>
      </c>
      <c r="K43" s="19">
        <f t="shared" si="18"/>
        <v>13</v>
      </c>
      <c r="L43" s="41">
        <f t="shared" si="18"/>
        <v>85</v>
      </c>
      <c r="M43" s="45">
        <f t="shared" si="18"/>
        <v>2</v>
      </c>
      <c r="N43" s="5">
        <f t="shared" si="18"/>
        <v>18</v>
      </c>
      <c r="O43" s="5">
        <f t="shared" si="18"/>
        <v>1</v>
      </c>
      <c r="P43" s="5">
        <f t="shared" si="18"/>
        <v>10</v>
      </c>
      <c r="Q43" s="5">
        <f t="shared" si="18"/>
        <v>3</v>
      </c>
      <c r="R43" s="5">
        <f t="shared" si="18"/>
        <v>19</v>
      </c>
      <c r="S43" s="5">
        <f t="shared" si="18"/>
        <v>3</v>
      </c>
      <c r="T43" s="5">
        <f t="shared" si="18"/>
        <v>19</v>
      </c>
      <c r="U43" s="5">
        <f t="shared" si="18"/>
        <v>2</v>
      </c>
      <c r="V43" s="30">
        <f t="shared" si="18"/>
        <v>15</v>
      </c>
      <c r="W43" s="19">
        <f t="shared" si="18"/>
        <v>11</v>
      </c>
      <c r="X43" s="41">
        <f t="shared" si="18"/>
        <v>81</v>
      </c>
      <c r="Y43" s="19">
        <f t="shared" si="18"/>
        <v>0</v>
      </c>
      <c r="Z43" s="5">
        <f t="shared" si="18"/>
        <v>0</v>
      </c>
      <c r="AA43" s="5">
        <f t="shared" si="18"/>
        <v>0</v>
      </c>
      <c r="AB43" s="41">
        <f t="shared" si="18"/>
        <v>0</v>
      </c>
      <c r="AC43" s="19">
        <f t="shared" si="18"/>
        <v>0</v>
      </c>
      <c r="AD43" s="30">
        <f t="shared" si="18"/>
        <v>0</v>
      </c>
      <c r="AE43" s="19">
        <f t="shared" si="18"/>
        <v>24</v>
      </c>
      <c r="AF43" s="41">
        <f t="shared" si="18"/>
        <v>166</v>
      </c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16.5" thickBot="1">
      <c r="A44" s="85"/>
      <c r="B44" s="129" t="s">
        <v>38</v>
      </c>
      <c r="C44" s="87">
        <f aca="true" t="shared" si="19" ref="C44:AF44">C35+C36</f>
        <v>0</v>
      </c>
      <c r="D44" s="87">
        <f t="shared" si="19"/>
        <v>0</v>
      </c>
      <c r="E44" s="87">
        <f t="shared" si="19"/>
        <v>1</v>
      </c>
      <c r="F44" s="87">
        <f t="shared" si="19"/>
        <v>5</v>
      </c>
      <c r="G44" s="87">
        <f t="shared" si="19"/>
        <v>0</v>
      </c>
      <c r="H44" s="87">
        <f t="shared" si="19"/>
        <v>0</v>
      </c>
      <c r="I44" s="87">
        <f t="shared" si="19"/>
        <v>1</v>
      </c>
      <c r="J44" s="101">
        <f t="shared" si="19"/>
        <v>5</v>
      </c>
      <c r="K44" s="100">
        <f t="shared" si="19"/>
        <v>2</v>
      </c>
      <c r="L44" s="109">
        <f t="shared" si="19"/>
        <v>10</v>
      </c>
      <c r="M44" s="105">
        <f t="shared" si="19"/>
        <v>0</v>
      </c>
      <c r="N44" s="87">
        <f t="shared" si="19"/>
        <v>0</v>
      </c>
      <c r="O44" s="87">
        <f t="shared" si="19"/>
        <v>0</v>
      </c>
      <c r="P44" s="87">
        <f t="shared" si="19"/>
        <v>0</v>
      </c>
      <c r="Q44" s="87">
        <f t="shared" si="19"/>
        <v>0</v>
      </c>
      <c r="R44" s="87">
        <f t="shared" si="19"/>
        <v>0</v>
      </c>
      <c r="S44" s="87">
        <f t="shared" si="19"/>
        <v>0</v>
      </c>
      <c r="T44" s="87">
        <f t="shared" si="19"/>
        <v>0</v>
      </c>
      <c r="U44" s="87">
        <f t="shared" si="19"/>
        <v>0</v>
      </c>
      <c r="V44" s="101">
        <f t="shared" si="19"/>
        <v>0</v>
      </c>
      <c r="W44" s="100">
        <f t="shared" si="19"/>
        <v>0</v>
      </c>
      <c r="X44" s="109">
        <f t="shared" si="19"/>
        <v>0</v>
      </c>
      <c r="Y44" s="100">
        <f t="shared" si="19"/>
        <v>0</v>
      </c>
      <c r="Z44" s="87">
        <f t="shared" si="19"/>
        <v>0</v>
      </c>
      <c r="AA44" s="87">
        <f t="shared" si="19"/>
        <v>0</v>
      </c>
      <c r="AB44" s="109">
        <f t="shared" si="19"/>
        <v>0</v>
      </c>
      <c r="AC44" s="100">
        <f t="shared" si="19"/>
        <v>0</v>
      </c>
      <c r="AD44" s="101">
        <f t="shared" si="19"/>
        <v>0</v>
      </c>
      <c r="AE44" s="100">
        <f t="shared" si="19"/>
        <v>2</v>
      </c>
      <c r="AF44" s="109">
        <f t="shared" si="19"/>
        <v>10</v>
      </c>
      <c r="AG44" s="67"/>
      <c r="AH44" s="67"/>
      <c r="AI44" s="67"/>
      <c r="AJ44" s="67"/>
      <c r="AK44" s="67"/>
      <c r="AL44" s="67"/>
      <c r="AM44" s="67"/>
      <c r="AN44" s="67"/>
      <c r="AO44" s="67"/>
    </row>
    <row r="45" spans="1:41" ht="15.75">
      <c r="A45" s="97"/>
      <c r="B45" s="130" t="s">
        <v>35</v>
      </c>
      <c r="C45" s="99"/>
      <c r="D45" s="99"/>
      <c r="E45" s="99"/>
      <c r="F45" s="99"/>
      <c r="G45" s="99"/>
      <c r="H45" s="99"/>
      <c r="I45" s="99"/>
      <c r="J45" s="102"/>
      <c r="K45" s="97"/>
      <c r="L45" s="110"/>
      <c r="M45" s="111"/>
      <c r="N45" s="99"/>
      <c r="O45" s="99"/>
      <c r="P45" s="99"/>
      <c r="Q45" s="99"/>
      <c r="R45" s="99"/>
      <c r="S45" s="99"/>
      <c r="T45" s="99"/>
      <c r="U45" s="99"/>
      <c r="V45" s="102"/>
      <c r="W45" s="97">
        <f>M45+O45+Q45+S45+U45</f>
        <v>0</v>
      </c>
      <c r="X45" s="110">
        <f>N45+P45+R45+T45+V45</f>
        <v>0</v>
      </c>
      <c r="Y45" s="97"/>
      <c r="Z45" s="99"/>
      <c r="AA45" s="99"/>
      <c r="AB45" s="110"/>
      <c r="AC45" s="116">
        <f>Y45+AA45</f>
        <v>0</v>
      </c>
      <c r="AD45" s="141">
        <f>Z45+AB45</f>
        <v>0</v>
      </c>
      <c r="AE45" s="74">
        <f>K45+W45+AC45</f>
        <v>0</v>
      </c>
      <c r="AF45" s="76">
        <f>L45+X45+AD45</f>
        <v>0</v>
      </c>
      <c r="AG45" s="67"/>
      <c r="AH45" s="67"/>
      <c r="AI45" s="67"/>
      <c r="AJ45" s="67"/>
      <c r="AK45" s="67"/>
      <c r="AL45" s="67"/>
      <c r="AM45" s="67"/>
      <c r="AN45" s="67"/>
      <c r="AO45" s="67"/>
    </row>
    <row r="46" spans="1:41" ht="15.75" thickBot="1">
      <c r="A46" s="23"/>
      <c r="B46" s="131" t="s">
        <v>36</v>
      </c>
      <c r="C46" s="25">
        <f aca="true" t="shared" si="20" ref="C46:AF46">C35+C36</f>
        <v>0</v>
      </c>
      <c r="D46" s="25">
        <f t="shared" si="20"/>
        <v>0</v>
      </c>
      <c r="E46" s="25">
        <f t="shared" si="20"/>
        <v>1</v>
      </c>
      <c r="F46" s="25">
        <f t="shared" si="20"/>
        <v>5</v>
      </c>
      <c r="G46" s="25">
        <f t="shared" si="20"/>
        <v>0</v>
      </c>
      <c r="H46" s="25">
        <f t="shared" si="20"/>
        <v>0</v>
      </c>
      <c r="I46" s="25">
        <f t="shared" si="20"/>
        <v>1</v>
      </c>
      <c r="J46" s="33">
        <f t="shared" si="20"/>
        <v>5</v>
      </c>
      <c r="K46" s="23">
        <f t="shared" si="20"/>
        <v>2</v>
      </c>
      <c r="L46" s="44">
        <f t="shared" si="20"/>
        <v>10</v>
      </c>
      <c r="M46" s="47">
        <f t="shared" si="20"/>
        <v>0</v>
      </c>
      <c r="N46" s="25">
        <f t="shared" si="20"/>
        <v>0</v>
      </c>
      <c r="O46" s="25">
        <f t="shared" si="20"/>
        <v>0</v>
      </c>
      <c r="P46" s="25">
        <f t="shared" si="20"/>
        <v>0</v>
      </c>
      <c r="Q46" s="25">
        <f t="shared" si="20"/>
        <v>0</v>
      </c>
      <c r="R46" s="25">
        <f t="shared" si="20"/>
        <v>0</v>
      </c>
      <c r="S46" s="25">
        <f t="shared" si="20"/>
        <v>0</v>
      </c>
      <c r="T46" s="25">
        <f t="shared" si="20"/>
        <v>0</v>
      </c>
      <c r="U46" s="25">
        <f t="shared" si="20"/>
        <v>0</v>
      </c>
      <c r="V46" s="33">
        <f t="shared" si="20"/>
        <v>0</v>
      </c>
      <c r="W46" s="23">
        <f t="shared" si="20"/>
        <v>0</v>
      </c>
      <c r="X46" s="44">
        <f t="shared" si="20"/>
        <v>0</v>
      </c>
      <c r="Y46" s="23">
        <f t="shared" si="20"/>
        <v>0</v>
      </c>
      <c r="Z46" s="25">
        <f t="shared" si="20"/>
        <v>0</v>
      </c>
      <c r="AA46" s="25">
        <f t="shared" si="20"/>
        <v>0</v>
      </c>
      <c r="AB46" s="44">
        <f t="shared" si="20"/>
        <v>0</v>
      </c>
      <c r="AC46" s="23">
        <f t="shared" si="20"/>
        <v>0</v>
      </c>
      <c r="AD46" s="33">
        <f t="shared" si="20"/>
        <v>0</v>
      </c>
      <c r="AE46" s="23">
        <f t="shared" si="20"/>
        <v>2</v>
      </c>
      <c r="AF46" s="44">
        <f t="shared" si="20"/>
        <v>10</v>
      </c>
      <c r="AG46" s="66"/>
      <c r="AH46" s="67"/>
      <c r="AI46" s="67"/>
      <c r="AJ46" s="67"/>
      <c r="AK46" s="67"/>
      <c r="AL46" s="67"/>
      <c r="AM46" s="67"/>
      <c r="AN46" s="67"/>
      <c r="AO46" s="67"/>
    </row>
    <row r="47" spans="1:41" ht="16.5" thickBot="1">
      <c r="A47" s="88"/>
      <c r="B47" s="132" t="s">
        <v>39</v>
      </c>
      <c r="C47" s="90">
        <f aca="true" t="shared" si="21" ref="C47:AF47">C38+C41+C44</f>
        <v>27</v>
      </c>
      <c r="D47" s="90">
        <f t="shared" si="21"/>
        <v>345</v>
      </c>
      <c r="E47" s="90">
        <f t="shared" si="21"/>
        <v>27</v>
      </c>
      <c r="F47" s="90">
        <f t="shared" si="21"/>
        <v>321</v>
      </c>
      <c r="G47" s="90">
        <f t="shared" si="21"/>
        <v>26</v>
      </c>
      <c r="H47" s="90">
        <f t="shared" si="21"/>
        <v>307</v>
      </c>
      <c r="I47" s="90">
        <f t="shared" si="21"/>
        <v>23</v>
      </c>
      <c r="J47" s="91">
        <f t="shared" si="21"/>
        <v>306</v>
      </c>
      <c r="K47" s="92">
        <f t="shared" si="21"/>
        <v>103</v>
      </c>
      <c r="L47" s="93">
        <f t="shared" si="21"/>
        <v>1279</v>
      </c>
      <c r="M47" s="94">
        <f t="shared" si="21"/>
        <v>22</v>
      </c>
      <c r="N47" s="90">
        <f t="shared" si="21"/>
        <v>267</v>
      </c>
      <c r="O47" s="90">
        <f t="shared" si="21"/>
        <v>21</v>
      </c>
      <c r="P47" s="90">
        <f t="shared" si="21"/>
        <v>282</v>
      </c>
      <c r="Q47" s="90">
        <f t="shared" si="21"/>
        <v>25</v>
      </c>
      <c r="R47" s="90">
        <f t="shared" si="21"/>
        <v>259</v>
      </c>
      <c r="S47" s="90">
        <f t="shared" si="21"/>
        <v>21</v>
      </c>
      <c r="T47" s="90">
        <f t="shared" si="21"/>
        <v>276</v>
      </c>
      <c r="U47" s="90">
        <f t="shared" si="21"/>
        <v>23</v>
      </c>
      <c r="V47" s="91">
        <f t="shared" si="21"/>
        <v>269</v>
      </c>
      <c r="W47" s="92">
        <f t="shared" si="21"/>
        <v>112</v>
      </c>
      <c r="X47" s="93">
        <f t="shared" si="21"/>
        <v>1353</v>
      </c>
      <c r="Y47" s="92">
        <f t="shared" si="21"/>
        <v>17</v>
      </c>
      <c r="Z47" s="90">
        <f t="shared" si="21"/>
        <v>164</v>
      </c>
      <c r="AA47" s="90">
        <f t="shared" si="21"/>
        <v>16</v>
      </c>
      <c r="AB47" s="93">
        <f t="shared" si="21"/>
        <v>154</v>
      </c>
      <c r="AC47" s="92">
        <f t="shared" si="21"/>
        <v>33</v>
      </c>
      <c r="AD47" s="91">
        <f t="shared" si="21"/>
        <v>318</v>
      </c>
      <c r="AE47" s="115">
        <f t="shared" si="21"/>
        <v>248</v>
      </c>
      <c r="AF47" s="96">
        <f t="shared" si="21"/>
        <v>2950</v>
      </c>
      <c r="AG47" s="14"/>
      <c r="AH47" s="67"/>
      <c r="AI47" s="67"/>
      <c r="AJ47" s="67"/>
      <c r="AK47" s="67"/>
      <c r="AL47" s="67"/>
      <c r="AM47" s="67"/>
      <c r="AN47" s="67"/>
      <c r="AO47" s="67"/>
    </row>
    <row r="48" spans="1:41" ht="15.75">
      <c r="A48" s="21"/>
      <c r="B48" s="127" t="s">
        <v>35</v>
      </c>
      <c r="C48" s="7">
        <f aca="true" t="shared" si="22" ref="C48:AF48">C39+C42+C45</f>
        <v>6</v>
      </c>
      <c r="D48" s="7">
        <f t="shared" si="22"/>
        <v>102</v>
      </c>
      <c r="E48" s="7">
        <f t="shared" si="22"/>
        <v>6</v>
      </c>
      <c r="F48" s="7">
        <f t="shared" si="22"/>
        <v>84</v>
      </c>
      <c r="G48" s="7">
        <f t="shared" si="22"/>
        <v>6</v>
      </c>
      <c r="H48" s="7">
        <f t="shared" si="22"/>
        <v>74</v>
      </c>
      <c r="I48" s="7">
        <f t="shared" si="22"/>
        <v>5</v>
      </c>
      <c r="J48" s="32">
        <f t="shared" si="22"/>
        <v>82</v>
      </c>
      <c r="K48" s="57">
        <f t="shared" si="22"/>
        <v>23</v>
      </c>
      <c r="L48" s="22">
        <f t="shared" si="22"/>
        <v>342</v>
      </c>
      <c r="M48" s="46">
        <f t="shared" si="22"/>
        <v>5</v>
      </c>
      <c r="N48" s="7">
        <f t="shared" si="22"/>
        <v>84</v>
      </c>
      <c r="O48" s="7">
        <f t="shared" si="22"/>
        <v>5</v>
      </c>
      <c r="P48" s="7">
        <f t="shared" si="22"/>
        <v>85</v>
      </c>
      <c r="Q48" s="7">
        <f t="shared" si="22"/>
        <v>6</v>
      </c>
      <c r="R48" s="7">
        <f t="shared" si="22"/>
        <v>91</v>
      </c>
      <c r="S48" s="7">
        <f t="shared" si="22"/>
        <v>5</v>
      </c>
      <c r="T48" s="7">
        <f t="shared" si="22"/>
        <v>78</v>
      </c>
      <c r="U48" s="7">
        <f t="shared" si="22"/>
        <v>6</v>
      </c>
      <c r="V48" s="32">
        <f t="shared" si="22"/>
        <v>87</v>
      </c>
      <c r="W48" s="118">
        <f t="shared" si="22"/>
        <v>27</v>
      </c>
      <c r="X48" s="119">
        <f t="shared" si="22"/>
        <v>425</v>
      </c>
      <c r="Y48" s="21">
        <f t="shared" si="22"/>
        <v>4</v>
      </c>
      <c r="Z48" s="7">
        <f t="shared" si="22"/>
        <v>47</v>
      </c>
      <c r="AA48" s="7">
        <f t="shared" si="22"/>
        <v>5</v>
      </c>
      <c r="AB48" s="43">
        <f t="shared" si="22"/>
        <v>56</v>
      </c>
      <c r="AC48" s="118">
        <f t="shared" si="22"/>
        <v>9</v>
      </c>
      <c r="AD48" s="138">
        <f t="shared" si="22"/>
        <v>103</v>
      </c>
      <c r="AE48" s="74">
        <f t="shared" si="22"/>
        <v>59</v>
      </c>
      <c r="AF48" s="76">
        <f t="shared" si="22"/>
        <v>870</v>
      </c>
      <c r="AG48" s="67"/>
      <c r="AH48" s="67"/>
      <c r="AI48" s="67"/>
      <c r="AJ48" s="67"/>
      <c r="AK48" s="67"/>
      <c r="AL48" s="67"/>
      <c r="AM48" s="67"/>
      <c r="AN48" s="67"/>
      <c r="AO48" s="67"/>
    </row>
    <row r="49" spans="1:41" ht="16.5" thickBot="1">
      <c r="A49" s="23"/>
      <c r="B49" s="131" t="s">
        <v>36</v>
      </c>
      <c r="C49" s="25">
        <f aca="true" t="shared" si="23" ref="C49:AF49">C40+C43+C46</f>
        <v>21</v>
      </c>
      <c r="D49" s="25">
        <f t="shared" si="23"/>
        <v>243</v>
      </c>
      <c r="E49" s="25">
        <f t="shared" si="23"/>
        <v>21</v>
      </c>
      <c r="F49" s="25">
        <f t="shared" si="23"/>
        <v>237</v>
      </c>
      <c r="G49" s="25">
        <f t="shared" si="23"/>
        <v>20</v>
      </c>
      <c r="H49" s="25">
        <f t="shared" si="23"/>
        <v>233</v>
      </c>
      <c r="I49" s="25">
        <f t="shared" si="23"/>
        <v>18</v>
      </c>
      <c r="J49" s="33">
        <f t="shared" si="23"/>
        <v>224</v>
      </c>
      <c r="K49" s="58">
        <f t="shared" si="23"/>
        <v>80</v>
      </c>
      <c r="L49" s="27">
        <f t="shared" si="23"/>
        <v>937</v>
      </c>
      <c r="M49" s="47">
        <f t="shared" si="23"/>
        <v>17</v>
      </c>
      <c r="N49" s="25">
        <f t="shared" si="23"/>
        <v>183</v>
      </c>
      <c r="O49" s="25">
        <f t="shared" si="23"/>
        <v>16</v>
      </c>
      <c r="P49" s="25">
        <f t="shared" si="23"/>
        <v>197</v>
      </c>
      <c r="Q49" s="25">
        <f t="shared" si="23"/>
        <v>19</v>
      </c>
      <c r="R49" s="25">
        <f t="shared" si="23"/>
        <v>168</v>
      </c>
      <c r="S49" s="25">
        <f t="shared" si="23"/>
        <v>16</v>
      </c>
      <c r="T49" s="25">
        <f t="shared" si="23"/>
        <v>198</v>
      </c>
      <c r="U49" s="25">
        <f t="shared" si="23"/>
        <v>17</v>
      </c>
      <c r="V49" s="33">
        <f t="shared" si="23"/>
        <v>182</v>
      </c>
      <c r="W49" s="122">
        <f t="shared" si="23"/>
        <v>85</v>
      </c>
      <c r="X49" s="123">
        <f t="shared" si="23"/>
        <v>928</v>
      </c>
      <c r="Y49" s="23">
        <f t="shared" si="23"/>
        <v>13</v>
      </c>
      <c r="Z49" s="25">
        <f t="shared" si="23"/>
        <v>117</v>
      </c>
      <c r="AA49" s="25">
        <f t="shared" si="23"/>
        <v>11</v>
      </c>
      <c r="AB49" s="44">
        <f t="shared" si="23"/>
        <v>98</v>
      </c>
      <c r="AC49" s="122">
        <f t="shared" si="23"/>
        <v>24</v>
      </c>
      <c r="AD49" s="140">
        <f t="shared" si="23"/>
        <v>215</v>
      </c>
      <c r="AE49" s="81">
        <f t="shared" si="23"/>
        <v>189</v>
      </c>
      <c r="AF49" s="82">
        <f t="shared" si="23"/>
        <v>2080</v>
      </c>
      <c r="AG49" s="67"/>
      <c r="AH49" s="67"/>
      <c r="AI49" s="67"/>
      <c r="AJ49" s="67"/>
      <c r="AK49" s="67"/>
      <c r="AL49" s="67"/>
      <c r="AM49" s="67"/>
      <c r="AN49" s="67"/>
      <c r="AO49" s="67"/>
    </row>
    <row r="51" spans="1:32" ht="15.75">
      <c r="A51" s="67"/>
      <c r="B51" s="134"/>
      <c r="C51" s="67"/>
      <c r="D51" s="67"/>
      <c r="E51" s="67"/>
      <c r="F51" s="67"/>
      <c r="G51" s="67"/>
      <c r="H51" s="67"/>
      <c r="I51" s="67"/>
      <c r="J51" s="67"/>
      <c r="K51" s="14"/>
      <c r="L51" s="14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14"/>
      <c r="X51" s="14"/>
      <c r="Y51" s="67"/>
      <c r="Z51" s="67"/>
      <c r="AA51" s="67"/>
      <c r="AB51" s="67"/>
      <c r="AC51" s="14"/>
      <c r="AD51" s="14"/>
      <c r="AE51" s="14"/>
      <c r="AF51" s="14"/>
    </row>
    <row r="52" spans="1:3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133"/>
      <c r="X52" s="133"/>
      <c r="Y52" s="67"/>
      <c r="Z52" s="67"/>
      <c r="AA52" s="67"/>
      <c r="AB52" s="67"/>
      <c r="AC52" s="133"/>
      <c r="AD52" s="133"/>
      <c r="AE52" s="67"/>
      <c r="AF52" s="67"/>
    </row>
    <row r="53" spans="1:32" ht="1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6"/>
      <c r="L53" s="13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6"/>
      <c r="X53" s="136"/>
      <c r="Y53" s="135"/>
      <c r="Z53" s="135"/>
      <c r="AA53" s="135"/>
      <c r="AB53" s="135"/>
      <c r="AC53" s="136"/>
      <c r="AD53" s="136"/>
      <c r="AE53" s="137"/>
      <c r="AF53" s="137"/>
    </row>
  </sheetData>
  <mergeCells count="18">
    <mergeCell ref="AE5:AF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AG57"/>
  <sheetViews>
    <sheetView workbookViewId="0" topLeftCell="A4">
      <pane xSplit="2" ySplit="3" topLeftCell="Y41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3" sqref="B43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66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11</v>
      </c>
      <c r="E8" s="1">
        <v>1</v>
      </c>
      <c r="F8" s="1">
        <v>7</v>
      </c>
      <c r="G8" s="1">
        <v>1</v>
      </c>
      <c r="H8" s="1">
        <v>8</v>
      </c>
      <c r="I8" s="1">
        <v>1</v>
      </c>
      <c r="J8" s="29">
        <v>8</v>
      </c>
      <c r="K8" s="17">
        <f aca="true" t="shared" si="0" ref="K8:K44">C8+E8+G8+I8</f>
        <v>4</v>
      </c>
      <c r="L8" s="18">
        <f aca="true" t="shared" si="1" ref="L8:L44">D8+F8+H8+J8</f>
        <v>34</v>
      </c>
      <c r="M8" s="35">
        <v>1</v>
      </c>
      <c r="N8" s="1">
        <v>15</v>
      </c>
      <c r="O8" s="1">
        <v>1</v>
      </c>
      <c r="P8" s="1">
        <v>14</v>
      </c>
      <c r="Q8" s="1">
        <v>1</v>
      </c>
      <c r="R8" s="1">
        <v>16</v>
      </c>
      <c r="S8" s="1">
        <v>1</v>
      </c>
      <c r="T8" s="1">
        <v>14</v>
      </c>
      <c r="U8" s="1">
        <v>1</v>
      </c>
      <c r="V8" s="29">
        <v>5</v>
      </c>
      <c r="W8" s="17">
        <f aca="true" t="shared" si="2" ref="W8:W44">M8+O8+Q8+S8+U8</f>
        <v>5</v>
      </c>
      <c r="X8" s="18">
        <f aca="true" t="shared" si="3" ref="X8:X44">N8+P8+R8+T8+V8</f>
        <v>64</v>
      </c>
      <c r="Y8" s="35">
        <v>1</v>
      </c>
      <c r="Z8" s="1">
        <v>8</v>
      </c>
      <c r="AA8" s="1">
        <v>1</v>
      </c>
      <c r="AB8" s="29">
        <v>19</v>
      </c>
      <c r="AC8" s="17">
        <f aca="true" t="shared" si="4" ref="AC8:AC44">Y8+AA8</f>
        <v>2</v>
      </c>
      <c r="AD8" s="18">
        <f aca="true" t="shared" si="5" ref="AD8:AD44">Z8+AB8</f>
        <v>27</v>
      </c>
      <c r="AE8" s="34">
        <f aca="true" t="shared" si="6" ref="AE8:AE44">K8+W8+AC8</f>
        <v>11</v>
      </c>
      <c r="AF8" s="4">
        <v>9</v>
      </c>
      <c r="AG8" s="16">
        <f aca="true" t="shared" si="7" ref="AG8:AG44">L8+X8+AD8</f>
        <v>125</v>
      </c>
    </row>
    <row r="9" spans="1:33" ht="15.75">
      <c r="A9" s="17">
        <v>2</v>
      </c>
      <c r="B9" s="1" t="s">
        <v>28</v>
      </c>
      <c r="C9" s="1">
        <v>1</v>
      </c>
      <c r="D9" s="1">
        <v>7</v>
      </c>
      <c r="E9" s="1">
        <v>1</v>
      </c>
      <c r="F9" s="1">
        <v>8</v>
      </c>
      <c r="G9" s="1">
        <v>1</v>
      </c>
      <c r="H9" s="1">
        <v>6</v>
      </c>
      <c r="I9" s="1"/>
      <c r="J9" s="29"/>
      <c r="K9" s="17">
        <f t="shared" si="0"/>
        <v>3</v>
      </c>
      <c r="L9" s="18">
        <f t="shared" si="1"/>
        <v>21</v>
      </c>
      <c r="M9" s="35">
        <v>1</v>
      </c>
      <c r="N9" s="1">
        <v>9</v>
      </c>
      <c r="O9" s="1">
        <v>1</v>
      </c>
      <c r="P9" s="1">
        <v>12</v>
      </c>
      <c r="Q9" s="1">
        <v>1</v>
      </c>
      <c r="R9" s="1">
        <v>7</v>
      </c>
      <c r="S9" s="1">
        <v>1</v>
      </c>
      <c r="T9" s="1">
        <v>7</v>
      </c>
      <c r="U9" s="1">
        <v>1</v>
      </c>
      <c r="V9" s="29">
        <v>7</v>
      </c>
      <c r="W9" s="17">
        <f t="shared" si="2"/>
        <v>5</v>
      </c>
      <c r="X9" s="18">
        <f t="shared" si="3"/>
        <v>42</v>
      </c>
      <c r="Y9" s="35">
        <v>1</v>
      </c>
      <c r="Z9" s="1">
        <v>14</v>
      </c>
      <c r="AA9" s="1">
        <v>1</v>
      </c>
      <c r="AB9" s="29">
        <v>6</v>
      </c>
      <c r="AC9" s="17">
        <f t="shared" si="4"/>
        <v>2</v>
      </c>
      <c r="AD9" s="18">
        <f t="shared" si="5"/>
        <v>20</v>
      </c>
      <c r="AE9" s="34">
        <f t="shared" si="6"/>
        <v>10</v>
      </c>
      <c r="AF9" s="4">
        <v>9</v>
      </c>
      <c r="AG9" s="16">
        <f t="shared" si="7"/>
        <v>83</v>
      </c>
    </row>
    <row r="10" spans="1:33" ht="15.75">
      <c r="A10" s="17">
        <v>3</v>
      </c>
      <c r="B10" s="1" t="s">
        <v>5</v>
      </c>
      <c r="C10" s="1">
        <v>2</v>
      </c>
      <c r="D10" s="1">
        <v>34</v>
      </c>
      <c r="E10" s="1">
        <v>1</v>
      </c>
      <c r="F10" s="1">
        <v>26</v>
      </c>
      <c r="G10" s="1">
        <v>2</v>
      </c>
      <c r="H10" s="1">
        <v>35</v>
      </c>
      <c r="I10" s="1"/>
      <c r="J10" s="29"/>
      <c r="K10" s="17">
        <f t="shared" si="0"/>
        <v>5</v>
      </c>
      <c r="L10" s="18">
        <f t="shared" si="1"/>
        <v>95</v>
      </c>
      <c r="M10" s="35">
        <v>2</v>
      </c>
      <c r="N10" s="1">
        <v>42</v>
      </c>
      <c r="O10" s="1">
        <v>2</v>
      </c>
      <c r="P10" s="1">
        <v>33</v>
      </c>
      <c r="Q10" s="1">
        <v>2</v>
      </c>
      <c r="R10" s="1">
        <v>41</v>
      </c>
      <c r="S10" s="1">
        <v>2</v>
      </c>
      <c r="T10" s="1">
        <v>33</v>
      </c>
      <c r="U10" s="1">
        <v>1</v>
      </c>
      <c r="V10" s="29">
        <v>21</v>
      </c>
      <c r="W10" s="17">
        <f t="shared" si="2"/>
        <v>9</v>
      </c>
      <c r="X10" s="18">
        <f t="shared" si="3"/>
        <v>170</v>
      </c>
      <c r="Y10" s="35">
        <v>1</v>
      </c>
      <c r="Z10" s="1">
        <v>24</v>
      </c>
      <c r="AA10" s="1">
        <v>1</v>
      </c>
      <c r="AB10" s="29">
        <v>7</v>
      </c>
      <c r="AC10" s="17">
        <f t="shared" si="4"/>
        <v>2</v>
      </c>
      <c r="AD10" s="18">
        <f t="shared" si="5"/>
        <v>31</v>
      </c>
      <c r="AE10" s="34">
        <f t="shared" si="6"/>
        <v>16</v>
      </c>
      <c r="AF10" s="4">
        <v>16</v>
      </c>
      <c r="AG10" s="16">
        <f t="shared" si="7"/>
        <v>296</v>
      </c>
    </row>
    <row r="11" spans="1:33" ht="15.75">
      <c r="A11" s="17">
        <v>4</v>
      </c>
      <c r="B11" s="1" t="s">
        <v>3</v>
      </c>
      <c r="C11" s="1">
        <v>1</v>
      </c>
      <c r="D11" s="1">
        <v>21</v>
      </c>
      <c r="E11" s="1">
        <v>2</v>
      </c>
      <c r="F11" s="1">
        <v>33</v>
      </c>
      <c r="G11" s="1">
        <v>1</v>
      </c>
      <c r="H11" s="1">
        <v>20</v>
      </c>
      <c r="I11" s="1">
        <v>1</v>
      </c>
      <c r="J11" s="29">
        <v>13</v>
      </c>
      <c r="K11" s="17">
        <f t="shared" si="0"/>
        <v>5</v>
      </c>
      <c r="L11" s="18">
        <f t="shared" si="1"/>
        <v>87</v>
      </c>
      <c r="M11" s="35">
        <v>1</v>
      </c>
      <c r="N11" s="1">
        <v>22</v>
      </c>
      <c r="O11" s="1">
        <v>2</v>
      </c>
      <c r="P11" s="1">
        <v>35</v>
      </c>
      <c r="Q11" s="1">
        <v>1</v>
      </c>
      <c r="R11" s="1">
        <v>26</v>
      </c>
      <c r="S11" s="1">
        <v>1</v>
      </c>
      <c r="T11" s="1">
        <v>16</v>
      </c>
      <c r="U11" s="1">
        <v>2</v>
      </c>
      <c r="V11" s="29">
        <v>46</v>
      </c>
      <c r="W11" s="17">
        <f t="shared" si="2"/>
        <v>7</v>
      </c>
      <c r="X11" s="18">
        <f t="shared" si="3"/>
        <v>145</v>
      </c>
      <c r="Y11" s="35">
        <v>1</v>
      </c>
      <c r="Z11" s="1">
        <v>15</v>
      </c>
      <c r="AA11" s="1">
        <v>1</v>
      </c>
      <c r="AB11" s="29">
        <v>13</v>
      </c>
      <c r="AC11" s="17">
        <f t="shared" si="4"/>
        <v>2</v>
      </c>
      <c r="AD11" s="18">
        <f t="shared" si="5"/>
        <v>28</v>
      </c>
      <c r="AE11" s="34">
        <f t="shared" si="6"/>
        <v>14</v>
      </c>
      <c r="AF11" s="4">
        <v>14</v>
      </c>
      <c r="AG11" s="16">
        <f t="shared" si="7"/>
        <v>260</v>
      </c>
    </row>
    <row r="12" spans="1:33" ht="15.75">
      <c r="A12" s="17">
        <v>5</v>
      </c>
      <c r="B12" s="1" t="s">
        <v>4</v>
      </c>
      <c r="C12" s="1">
        <v>1</v>
      </c>
      <c r="D12" s="1">
        <v>13</v>
      </c>
      <c r="E12" s="1">
        <v>1</v>
      </c>
      <c r="F12" s="1">
        <v>19</v>
      </c>
      <c r="G12" s="1">
        <v>1</v>
      </c>
      <c r="H12" s="1">
        <v>19</v>
      </c>
      <c r="I12" s="1"/>
      <c r="J12" s="29"/>
      <c r="K12" s="17">
        <f t="shared" si="0"/>
        <v>3</v>
      </c>
      <c r="L12" s="18">
        <f t="shared" si="1"/>
        <v>51</v>
      </c>
      <c r="M12" s="35">
        <v>1</v>
      </c>
      <c r="N12" s="1">
        <v>18</v>
      </c>
      <c r="O12" s="1">
        <v>1</v>
      </c>
      <c r="P12" s="1">
        <v>11</v>
      </c>
      <c r="Q12" s="1">
        <v>1</v>
      </c>
      <c r="R12" s="1">
        <v>22</v>
      </c>
      <c r="S12" s="1">
        <v>1</v>
      </c>
      <c r="T12" s="1">
        <v>13</v>
      </c>
      <c r="U12" s="1">
        <v>1</v>
      </c>
      <c r="V12" s="29">
        <v>14</v>
      </c>
      <c r="W12" s="17">
        <f t="shared" si="2"/>
        <v>5</v>
      </c>
      <c r="X12" s="18">
        <f t="shared" si="3"/>
        <v>78</v>
      </c>
      <c r="Y12" s="35">
        <v>1</v>
      </c>
      <c r="Z12" s="1">
        <v>14</v>
      </c>
      <c r="AA12" s="1">
        <v>1</v>
      </c>
      <c r="AB12" s="29">
        <v>11</v>
      </c>
      <c r="AC12" s="17">
        <f t="shared" si="4"/>
        <v>2</v>
      </c>
      <c r="AD12" s="18">
        <f t="shared" si="5"/>
        <v>25</v>
      </c>
      <c r="AE12" s="34">
        <f t="shared" si="6"/>
        <v>10</v>
      </c>
      <c r="AF12" s="4">
        <v>10</v>
      </c>
      <c r="AG12" s="16">
        <f t="shared" si="7"/>
        <v>154</v>
      </c>
    </row>
    <row r="13" spans="1:33" ht="15.75">
      <c r="A13" s="17">
        <v>6</v>
      </c>
      <c r="B13" s="1" t="s">
        <v>24</v>
      </c>
      <c r="C13" s="1">
        <v>1</v>
      </c>
      <c r="D13" s="1">
        <v>12</v>
      </c>
      <c r="E13" s="1">
        <v>1</v>
      </c>
      <c r="F13" s="1">
        <v>11</v>
      </c>
      <c r="G13" s="1">
        <v>1</v>
      </c>
      <c r="H13" s="1">
        <v>13</v>
      </c>
      <c r="I13" s="1"/>
      <c r="J13" s="29"/>
      <c r="K13" s="17">
        <f t="shared" si="0"/>
        <v>3</v>
      </c>
      <c r="L13" s="18">
        <f t="shared" si="1"/>
        <v>36</v>
      </c>
      <c r="M13" s="35">
        <v>1</v>
      </c>
      <c r="N13" s="1">
        <v>14</v>
      </c>
      <c r="O13" s="1">
        <v>1</v>
      </c>
      <c r="P13" s="1">
        <v>15</v>
      </c>
      <c r="Q13" s="1">
        <v>1</v>
      </c>
      <c r="R13" s="1">
        <v>10</v>
      </c>
      <c r="S13" s="1">
        <v>1</v>
      </c>
      <c r="T13" s="1">
        <v>6</v>
      </c>
      <c r="U13" s="1">
        <v>1</v>
      </c>
      <c r="V13" s="29">
        <v>12</v>
      </c>
      <c r="W13" s="17">
        <f t="shared" si="2"/>
        <v>5</v>
      </c>
      <c r="X13" s="18">
        <f t="shared" si="3"/>
        <v>57</v>
      </c>
      <c r="Y13" s="35">
        <v>1</v>
      </c>
      <c r="Z13" s="1">
        <v>5</v>
      </c>
      <c r="AA13" s="1">
        <v>1</v>
      </c>
      <c r="AB13" s="29">
        <v>5</v>
      </c>
      <c r="AC13" s="17">
        <f t="shared" si="4"/>
        <v>2</v>
      </c>
      <c r="AD13" s="18">
        <f t="shared" si="5"/>
        <v>10</v>
      </c>
      <c r="AE13" s="34">
        <f t="shared" si="6"/>
        <v>10</v>
      </c>
      <c r="AF13" s="4">
        <v>9</v>
      </c>
      <c r="AG13" s="16">
        <f t="shared" si="7"/>
        <v>103</v>
      </c>
    </row>
    <row r="14" spans="1:33" ht="15.75">
      <c r="A14" s="17">
        <v>7</v>
      </c>
      <c r="B14" s="1" t="s">
        <v>19</v>
      </c>
      <c r="C14" s="1">
        <v>1</v>
      </c>
      <c r="D14" s="1">
        <v>13</v>
      </c>
      <c r="E14" s="1">
        <v>1</v>
      </c>
      <c r="F14" s="1">
        <v>5</v>
      </c>
      <c r="G14" s="1">
        <v>1</v>
      </c>
      <c r="H14" s="1">
        <v>15</v>
      </c>
      <c r="I14" s="1">
        <v>1</v>
      </c>
      <c r="J14" s="29">
        <v>10</v>
      </c>
      <c r="K14" s="17">
        <f t="shared" si="0"/>
        <v>4</v>
      </c>
      <c r="L14" s="18">
        <f t="shared" si="1"/>
        <v>43</v>
      </c>
      <c r="M14" s="35">
        <v>1</v>
      </c>
      <c r="N14" s="1">
        <v>6</v>
      </c>
      <c r="O14" s="1">
        <v>1</v>
      </c>
      <c r="P14" s="1">
        <v>23</v>
      </c>
      <c r="Q14" s="1">
        <v>1</v>
      </c>
      <c r="R14" s="1">
        <v>12</v>
      </c>
      <c r="S14" s="1">
        <v>1</v>
      </c>
      <c r="T14" s="1">
        <v>14</v>
      </c>
      <c r="U14" s="1">
        <v>1</v>
      </c>
      <c r="V14" s="29">
        <v>17</v>
      </c>
      <c r="W14" s="17">
        <f t="shared" si="2"/>
        <v>5</v>
      </c>
      <c r="X14" s="18">
        <f t="shared" si="3"/>
        <v>72</v>
      </c>
      <c r="Y14" s="35">
        <v>1</v>
      </c>
      <c r="Z14" s="1">
        <v>14</v>
      </c>
      <c r="AA14" s="1"/>
      <c r="AB14" s="29"/>
      <c r="AC14" s="17">
        <f t="shared" si="4"/>
        <v>1</v>
      </c>
      <c r="AD14" s="18">
        <f t="shared" si="5"/>
        <v>14</v>
      </c>
      <c r="AE14" s="34">
        <f t="shared" si="6"/>
        <v>10</v>
      </c>
      <c r="AF14" s="4">
        <v>8</v>
      </c>
      <c r="AG14" s="16">
        <f t="shared" si="7"/>
        <v>129</v>
      </c>
    </row>
    <row r="15" spans="1:33" ht="15.75">
      <c r="A15" s="17">
        <v>8</v>
      </c>
      <c r="B15" s="1" t="s">
        <v>6</v>
      </c>
      <c r="C15" s="1">
        <v>1</v>
      </c>
      <c r="D15" s="1">
        <v>17</v>
      </c>
      <c r="E15" s="1">
        <v>1</v>
      </c>
      <c r="F15" s="1">
        <v>29</v>
      </c>
      <c r="G15" s="1">
        <v>1</v>
      </c>
      <c r="H15" s="1">
        <v>28</v>
      </c>
      <c r="I15" s="1">
        <v>1</v>
      </c>
      <c r="J15" s="29">
        <v>30</v>
      </c>
      <c r="K15" s="17">
        <f t="shared" si="0"/>
        <v>4</v>
      </c>
      <c r="L15" s="18">
        <f t="shared" si="1"/>
        <v>104</v>
      </c>
      <c r="M15" s="35">
        <v>2</v>
      </c>
      <c r="N15" s="1">
        <v>37</v>
      </c>
      <c r="O15" s="1">
        <v>2</v>
      </c>
      <c r="P15" s="1">
        <v>40</v>
      </c>
      <c r="Q15" s="1">
        <v>1</v>
      </c>
      <c r="R15" s="1">
        <v>32</v>
      </c>
      <c r="S15" s="1">
        <v>1</v>
      </c>
      <c r="T15" s="1">
        <v>29</v>
      </c>
      <c r="U15" s="1">
        <v>1</v>
      </c>
      <c r="V15" s="29">
        <v>27</v>
      </c>
      <c r="W15" s="17">
        <f t="shared" si="2"/>
        <v>7</v>
      </c>
      <c r="X15" s="18">
        <f t="shared" si="3"/>
        <v>165</v>
      </c>
      <c r="Y15" s="35">
        <v>1</v>
      </c>
      <c r="Z15" s="1">
        <v>18</v>
      </c>
      <c r="AA15" s="1">
        <v>1</v>
      </c>
      <c r="AB15" s="29">
        <v>15</v>
      </c>
      <c r="AC15" s="17">
        <f t="shared" si="4"/>
        <v>2</v>
      </c>
      <c r="AD15" s="18">
        <f t="shared" si="5"/>
        <v>33</v>
      </c>
      <c r="AE15" s="34">
        <f t="shared" si="6"/>
        <v>13</v>
      </c>
      <c r="AF15" s="4">
        <v>13</v>
      </c>
      <c r="AG15" s="16">
        <f t="shared" si="7"/>
        <v>302</v>
      </c>
    </row>
    <row r="16" spans="1:33" ht="15.75">
      <c r="A16" s="17">
        <v>9</v>
      </c>
      <c r="B16" s="1" t="s">
        <v>7</v>
      </c>
      <c r="C16" s="1">
        <v>1</v>
      </c>
      <c r="D16" s="1">
        <v>15</v>
      </c>
      <c r="E16" s="1">
        <v>1</v>
      </c>
      <c r="F16" s="1">
        <v>20</v>
      </c>
      <c r="G16" s="1">
        <v>1</v>
      </c>
      <c r="H16" s="1">
        <v>18</v>
      </c>
      <c r="I16" s="1">
        <v>2</v>
      </c>
      <c r="J16" s="29">
        <v>34</v>
      </c>
      <c r="K16" s="17">
        <f t="shared" si="0"/>
        <v>5</v>
      </c>
      <c r="L16" s="18">
        <f t="shared" si="1"/>
        <v>87</v>
      </c>
      <c r="M16" s="35">
        <v>1</v>
      </c>
      <c r="N16" s="1">
        <v>14</v>
      </c>
      <c r="O16" s="1">
        <v>1</v>
      </c>
      <c r="P16" s="1">
        <v>28</v>
      </c>
      <c r="Q16" s="1">
        <v>1</v>
      </c>
      <c r="R16" s="1">
        <v>25</v>
      </c>
      <c r="S16" s="1">
        <v>1</v>
      </c>
      <c r="T16" s="1">
        <v>26</v>
      </c>
      <c r="U16" s="1">
        <v>1</v>
      </c>
      <c r="V16" s="29">
        <v>17</v>
      </c>
      <c r="W16" s="17">
        <f t="shared" si="2"/>
        <v>5</v>
      </c>
      <c r="X16" s="18">
        <f t="shared" si="3"/>
        <v>110</v>
      </c>
      <c r="Y16" s="35">
        <v>1</v>
      </c>
      <c r="Z16" s="1">
        <v>20</v>
      </c>
      <c r="AA16" s="1">
        <v>1</v>
      </c>
      <c r="AB16" s="29">
        <v>10</v>
      </c>
      <c r="AC16" s="17">
        <f t="shared" si="4"/>
        <v>2</v>
      </c>
      <c r="AD16" s="18">
        <f t="shared" si="5"/>
        <v>30</v>
      </c>
      <c r="AE16" s="34">
        <f t="shared" si="6"/>
        <v>12</v>
      </c>
      <c r="AF16" s="4">
        <v>12</v>
      </c>
      <c r="AG16" s="16">
        <f t="shared" si="7"/>
        <v>227</v>
      </c>
    </row>
    <row r="17" spans="1:33" ht="15.75">
      <c r="A17" s="17">
        <v>10</v>
      </c>
      <c r="B17" s="1" t="s">
        <v>8</v>
      </c>
      <c r="C17" s="1">
        <v>1</v>
      </c>
      <c r="D17" s="1">
        <v>10</v>
      </c>
      <c r="E17" s="1">
        <v>1</v>
      </c>
      <c r="F17" s="1">
        <v>14</v>
      </c>
      <c r="G17" s="1">
        <v>1</v>
      </c>
      <c r="H17" s="1">
        <v>9</v>
      </c>
      <c r="I17" s="1">
        <v>1</v>
      </c>
      <c r="J17" s="29">
        <v>15</v>
      </c>
      <c r="K17" s="17">
        <f t="shared" si="0"/>
        <v>4</v>
      </c>
      <c r="L17" s="18">
        <f t="shared" si="1"/>
        <v>48</v>
      </c>
      <c r="M17" s="35">
        <v>1</v>
      </c>
      <c r="N17" s="1">
        <v>14</v>
      </c>
      <c r="O17" s="1">
        <v>1</v>
      </c>
      <c r="P17" s="1">
        <v>10</v>
      </c>
      <c r="Q17" s="1">
        <v>1</v>
      </c>
      <c r="R17" s="1">
        <v>8</v>
      </c>
      <c r="S17" s="1">
        <v>1</v>
      </c>
      <c r="T17" s="1">
        <v>6</v>
      </c>
      <c r="U17" s="1">
        <v>1</v>
      </c>
      <c r="V17" s="29">
        <v>16</v>
      </c>
      <c r="W17" s="17">
        <f t="shared" si="2"/>
        <v>5</v>
      </c>
      <c r="X17" s="18">
        <f t="shared" si="3"/>
        <v>54</v>
      </c>
      <c r="Y17" s="35">
        <v>1</v>
      </c>
      <c r="Z17" s="1">
        <v>12</v>
      </c>
      <c r="AA17" s="1"/>
      <c r="AB17" s="29">
        <v>2</v>
      </c>
      <c r="AC17" s="17">
        <f t="shared" si="4"/>
        <v>1</v>
      </c>
      <c r="AD17" s="18">
        <f t="shared" si="5"/>
        <v>14</v>
      </c>
      <c r="AE17" s="34">
        <f t="shared" si="6"/>
        <v>10</v>
      </c>
      <c r="AF17" s="4">
        <v>8</v>
      </c>
      <c r="AG17" s="16">
        <f t="shared" si="7"/>
        <v>116</v>
      </c>
    </row>
    <row r="18" spans="1:33" ht="15.75">
      <c r="A18" s="17">
        <v>11</v>
      </c>
      <c r="B18" s="1" t="s">
        <v>9</v>
      </c>
      <c r="C18" s="1">
        <v>1</v>
      </c>
      <c r="D18" s="1">
        <v>12</v>
      </c>
      <c r="E18" s="1">
        <v>1</v>
      </c>
      <c r="F18" s="1">
        <v>12</v>
      </c>
      <c r="G18" s="1">
        <v>1</v>
      </c>
      <c r="H18" s="1">
        <v>8</v>
      </c>
      <c r="I18" s="1">
        <v>1</v>
      </c>
      <c r="J18" s="29">
        <v>10</v>
      </c>
      <c r="K18" s="17">
        <f t="shared" si="0"/>
        <v>4</v>
      </c>
      <c r="L18" s="18">
        <f t="shared" si="1"/>
        <v>42</v>
      </c>
      <c r="M18" s="35">
        <v>1</v>
      </c>
      <c r="N18" s="1">
        <v>15</v>
      </c>
      <c r="O18" s="1">
        <v>1</v>
      </c>
      <c r="P18" s="1">
        <v>16</v>
      </c>
      <c r="Q18" s="1">
        <v>1</v>
      </c>
      <c r="R18" s="1">
        <v>7</v>
      </c>
      <c r="S18" s="1">
        <v>1</v>
      </c>
      <c r="T18" s="1">
        <v>21</v>
      </c>
      <c r="U18" s="1">
        <v>1</v>
      </c>
      <c r="V18" s="29">
        <v>11</v>
      </c>
      <c r="W18" s="17">
        <f t="shared" si="2"/>
        <v>5</v>
      </c>
      <c r="X18" s="18">
        <f t="shared" si="3"/>
        <v>70</v>
      </c>
      <c r="Y18" s="35">
        <v>1</v>
      </c>
      <c r="Z18" s="1">
        <v>11</v>
      </c>
      <c r="AA18" s="1">
        <v>1</v>
      </c>
      <c r="AB18" s="29">
        <v>11</v>
      </c>
      <c r="AC18" s="17">
        <f t="shared" si="4"/>
        <v>2</v>
      </c>
      <c r="AD18" s="18">
        <f t="shared" si="5"/>
        <v>22</v>
      </c>
      <c r="AE18" s="34">
        <f t="shared" si="6"/>
        <v>11</v>
      </c>
      <c r="AF18" s="4">
        <v>9</v>
      </c>
      <c r="AG18" s="16">
        <f t="shared" si="7"/>
        <v>134</v>
      </c>
    </row>
    <row r="19" spans="1:33" ht="15.75">
      <c r="A19" s="17">
        <v>12</v>
      </c>
      <c r="B19" s="1" t="s">
        <v>11</v>
      </c>
      <c r="C19" s="1">
        <v>2</v>
      </c>
      <c r="D19" s="1">
        <v>56</v>
      </c>
      <c r="E19" s="1">
        <v>2</v>
      </c>
      <c r="F19" s="1">
        <v>60</v>
      </c>
      <c r="G19" s="1">
        <v>3</v>
      </c>
      <c r="H19" s="1">
        <v>68</v>
      </c>
      <c r="I19" s="1"/>
      <c r="J19" s="29"/>
      <c r="K19" s="17">
        <f t="shared" si="0"/>
        <v>7</v>
      </c>
      <c r="L19" s="18">
        <f t="shared" si="1"/>
        <v>184</v>
      </c>
      <c r="M19" s="35">
        <v>2</v>
      </c>
      <c r="N19" s="1">
        <v>54</v>
      </c>
      <c r="O19" s="1">
        <v>3</v>
      </c>
      <c r="P19" s="1">
        <v>73</v>
      </c>
      <c r="Q19" s="1">
        <v>3</v>
      </c>
      <c r="R19" s="1">
        <v>81</v>
      </c>
      <c r="S19" s="1">
        <v>3</v>
      </c>
      <c r="T19" s="1">
        <v>68</v>
      </c>
      <c r="U19" s="1">
        <v>2</v>
      </c>
      <c r="V19" s="29">
        <v>63</v>
      </c>
      <c r="W19" s="17">
        <f t="shared" si="2"/>
        <v>13</v>
      </c>
      <c r="X19" s="18">
        <f t="shared" si="3"/>
        <v>339</v>
      </c>
      <c r="Y19" s="35">
        <v>2</v>
      </c>
      <c r="Z19" s="1">
        <v>42</v>
      </c>
      <c r="AA19" s="1">
        <v>1</v>
      </c>
      <c r="AB19" s="29">
        <v>19</v>
      </c>
      <c r="AC19" s="17">
        <f t="shared" si="4"/>
        <v>3</v>
      </c>
      <c r="AD19" s="18">
        <f t="shared" si="5"/>
        <v>61</v>
      </c>
      <c r="AE19" s="34">
        <f t="shared" si="6"/>
        <v>23</v>
      </c>
      <c r="AF19" s="4">
        <v>23</v>
      </c>
      <c r="AG19" s="16">
        <f t="shared" si="7"/>
        <v>584</v>
      </c>
    </row>
    <row r="20" spans="1:33" ht="15.75">
      <c r="A20" s="17">
        <v>13</v>
      </c>
      <c r="B20" s="1" t="s">
        <v>22</v>
      </c>
      <c r="C20" s="1">
        <v>1</v>
      </c>
      <c r="D20" s="1">
        <v>22</v>
      </c>
      <c r="E20" s="1">
        <v>1</v>
      </c>
      <c r="F20" s="1">
        <v>16</v>
      </c>
      <c r="G20" s="1">
        <v>1</v>
      </c>
      <c r="H20" s="1">
        <v>20</v>
      </c>
      <c r="I20" s="1">
        <v>1</v>
      </c>
      <c r="J20" s="29">
        <v>29</v>
      </c>
      <c r="K20" s="17">
        <f t="shared" si="0"/>
        <v>4</v>
      </c>
      <c r="L20" s="18">
        <f t="shared" si="1"/>
        <v>87</v>
      </c>
      <c r="M20" s="35">
        <v>1</v>
      </c>
      <c r="N20" s="1">
        <v>28</v>
      </c>
      <c r="O20" s="1">
        <v>1</v>
      </c>
      <c r="P20" s="1">
        <v>30</v>
      </c>
      <c r="Q20" s="1">
        <v>1</v>
      </c>
      <c r="R20" s="1">
        <v>27</v>
      </c>
      <c r="S20" s="1">
        <v>1</v>
      </c>
      <c r="T20" s="1">
        <v>27</v>
      </c>
      <c r="U20" s="1">
        <v>1</v>
      </c>
      <c r="V20" s="29">
        <v>23</v>
      </c>
      <c r="W20" s="17">
        <f t="shared" si="2"/>
        <v>5</v>
      </c>
      <c r="X20" s="18">
        <f t="shared" si="3"/>
        <v>135</v>
      </c>
      <c r="Y20" s="35">
        <v>1</v>
      </c>
      <c r="Z20" s="1">
        <v>11</v>
      </c>
      <c r="AA20" s="1">
        <v>1</v>
      </c>
      <c r="AB20" s="29">
        <v>12</v>
      </c>
      <c r="AC20" s="17">
        <f t="shared" si="4"/>
        <v>2</v>
      </c>
      <c r="AD20" s="18">
        <f t="shared" si="5"/>
        <v>23</v>
      </c>
      <c r="AE20" s="34">
        <f t="shared" si="6"/>
        <v>11</v>
      </c>
      <c r="AF20" s="4">
        <v>11</v>
      </c>
      <c r="AG20" s="16">
        <f t="shared" si="7"/>
        <v>245</v>
      </c>
    </row>
    <row r="21" spans="1:33" ht="15.75">
      <c r="A21" s="17">
        <v>14</v>
      </c>
      <c r="B21" s="1" t="s">
        <v>21</v>
      </c>
      <c r="C21" s="1">
        <v>1</v>
      </c>
      <c r="D21" s="1">
        <v>13</v>
      </c>
      <c r="E21" s="1">
        <v>1</v>
      </c>
      <c r="F21" s="1">
        <v>10</v>
      </c>
      <c r="G21" s="1">
        <v>1</v>
      </c>
      <c r="H21" s="1">
        <v>17</v>
      </c>
      <c r="I21" s="1"/>
      <c r="J21" s="29"/>
      <c r="K21" s="17">
        <f t="shared" si="0"/>
        <v>3</v>
      </c>
      <c r="L21" s="18">
        <f t="shared" si="1"/>
        <v>40</v>
      </c>
      <c r="M21" s="35">
        <v>1</v>
      </c>
      <c r="N21" s="1">
        <v>10</v>
      </c>
      <c r="O21" s="1">
        <v>1</v>
      </c>
      <c r="P21" s="1">
        <v>11</v>
      </c>
      <c r="Q21" s="1">
        <v>1</v>
      </c>
      <c r="R21" s="1">
        <v>16</v>
      </c>
      <c r="S21" s="1">
        <v>1</v>
      </c>
      <c r="T21" s="1">
        <v>11</v>
      </c>
      <c r="U21" s="1">
        <v>1</v>
      </c>
      <c r="V21" s="29">
        <v>12</v>
      </c>
      <c r="W21" s="17">
        <f t="shared" si="2"/>
        <v>5</v>
      </c>
      <c r="X21" s="18">
        <f t="shared" si="3"/>
        <v>60</v>
      </c>
      <c r="Y21" s="35">
        <v>1</v>
      </c>
      <c r="Z21" s="1">
        <v>9</v>
      </c>
      <c r="AA21" s="1">
        <v>1</v>
      </c>
      <c r="AB21" s="29">
        <v>9</v>
      </c>
      <c r="AC21" s="17">
        <f t="shared" si="4"/>
        <v>2</v>
      </c>
      <c r="AD21" s="18">
        <f t="shared" si="5"/>
        <v>18</v>
      </c>
      <c r="AE21" s="34">
        <f t="shared" si="6"/>
        <v>10</v>
      </c>
      <c r="AF21" s="4">
        <v>9</v>
      </c>
      <c r="AG21" s="16">
        <f t="shared" si="7"/>
        <v>118</v>
      </c>
    </row>
    <row r="22" spans="1:33" ht="15.75">
      <c r="A22" s="17">
        <v>15</v>
      </c>
      <c r="B22" s="1" t="s">
        <v>12</v>
      </c>
      <c r="C22" s="1">
        <v>1</v>
      </c>
      <c r="D22" s="1">
        <v>10</v>
      </c>
      <c r="E22" s="1">
        <v>1</v>
      </c>
      <c r="F22" s="1">
        <v>5</v>
      </c>
      <c r="G22" s="1">
        <v>1</v>
      </c>
      <c r="H22" s="1">
        <v>8</v>
      </c>
      <c r="I22" s="1">
        <v>1</v>
      </c>
      <c r="J22" s="29">
        <v>11</v>
      </c>
      <c r="K22" s="17">
        <f t="shared" si="0"/>
        <v>4</v>
      </c>
      <c r="L22" s="18">
        <f t="shared" si="1"/>
        <v>34</v>
      </c>
      <c r="M22" s="35">
        <v>1</v>
      </c>
      <c r="N22" s="1">
        <v>18</v>
      </c>
      <c r="O22" s="1">
        <v>1</v>
      </c>
      <c r="P22" s="1">
        <v>14</v>
      </c>
      <c r="Q22" s="1">
        <v>1</v>
      </c>
      <c r="R22" s="1">
        <v>10</v>
      </c>
      <c r="S22" s="1">
        <v>1</v>
      </c>
      <c r="T22" s="1">
        <v>12</v>
      </c>
      <c r="U22" s="1">
        <v>1</v>
      </c>
      <c r="V22" s="29">
        <v>10</v>
      </c>
      <c r="W22" s="17">
        <f t="shared" si="2"/>
        <v>5</v>
      </c>
      <c r="X22" s="18">
        <f t="shared" si="3"/>
        <v>64</v>
      </c>
      <c r="Y22" s="35">
        <v>1</v>
      </c>
      <c r="Z22" s="1">
        <v>11</v>
      </c>
      <c r="AA22" s="1">
        <v>1</v>
      </c>
      <c r="AB22" s="29">
        <v>12</v>
      </c>
      <c r="AC22" s="17">
        <f t="shared" si="4"/>
        <v>2</v>
      </c>
      <c r="AD22" s="18">
        <f t="shared" si="5"/>
        <v>23</v>
      </c>
      <c r="AE22" s="34">
        <f t="shared" si="6"/>
        <v>11</v>
      </c>
      <c r="AF22" s="4">
        <v>9</v>
      </c>
      <c r="AG22" s="16">
        <f t="shared" si="7"/>
        <v>121</v>
      </c>
    </row>
    <row r="23" spans="1:33" ht="15.75">
      <c r="A23" s="17">
        <v>16</v>
      </c>
      <c r="B23" s="1" t="s">
        <v>14</v>
      </c>
      <c r="C23" s="1">
        <v>1</v>
      </c>
      <c r="D23" s="1">
        <v>9</v>
      </c>
      <c r="E23" s="1">
        <v>1</v>
      </c>
      <c r="F23" s="1">
        <v>11</v>
      </c>
      <c r="G23" s="1">
        <v>1</v>
      </c>
      <c r="H23" s="1">
        <v>13</v>
      </c>
      <c r="I23" s="1"/>
      <c r="J23" s="29"/>
      <c r="K23" s="17">
        <f t="shared" si="0"/>
        <v>3</v>
      </c>
      <c r="L23" s="18">
        <f t="shared" si="1"/>
        <v>33</v>
      </c>
      <c r="M23" s="35">
        <v>1</v>
      </c>
      <c r="N23" s="1">
        <v>18</v>
      </c>
      <c r="O23" s="1">
        <v>1</v>
      </c>
      <c r="P23" s="1">
        <v>14</v>
      </c>
      <c r="Q23" s="1">
        <v>1</v>
      </c>
      <c r="R23" s="1">
        <v>15</v>
      </c>
      <c r="S23" s="1">
        <v>1</v>
      </c>
      <c r="T23" s="1">
        <v>14</v>
      </c>
      <c r="U23" s="1">
        <v>1</v>
      </c>
      <c r="V23" s="29">
        <v>11</v>
      </c>
      <c r="W23" s="17">
        <f t="shared" si="2"/>
        <v>5</v>
      </c>
      <c r="X23" s="18">
        <f t="shared" si="3"/>
        <v>72</v>
      </c>
      <c r="Y23" s="35">
        <v>1</v>
      </c>
      <c r="Z23" s="1">
        <v>6</v>
      </c>
      <c r="AA23" s="1">
        <v>1</v>
      </c>
      <c r="AB23" s="29">
        <v>10</v>
      </c>
      <c r="AC23" s="17">
        <f t="shared" si="4"/>
        <v>2</v>
      </c>
      <c r="AD23" s="18">
        <f t="shared" si="5"/>
        <v>16</v>
      </c>
      <c r="AE23" s="34">
        <f t="shared" si="6"/>
        <v>10</v>
      </c>
      <c r="AF23" s="4">
        <v>9</v>
      </c>
      <c r="AG23" s="16">
        <f t="shared" si="7"/>
        <v>121</v>
      </c>
    </row>
    <row r="24" spans="1:33" ht="15.75">
      <c r="A24" s="17">
        <v>17</v>
      </c>
      <c r="B24" s="1" t="s">
        <v>20</v>
      </c>
      <c r="C24" s="1">
        <v>1</v>
      </c>
      <c r="D24" s="1">
        <v>7</v>
      </c>
      <c r="E24" s="1">
        <v>1</v>
      </c>
      <c r="F24" s="1">
        <v>9</v>
      </c>
      <c r="G24" s="1">
        <v>1</v>
      </c>
      <c r="H24" s="1">
        <v>5</v>
      </c>
      <c r="I24" s="1"/>
      <c r="J24" s="29"/>
      <c r="K24" s="17">
        <f t="shared" si="0"/>
        <v>3</v>
      </c>
      <c r="L24" s="18">
        <f t="shared" si="1"/>
        <v>21</v>
      </c>
      <c r="M24" s="35">
        <v>1</v>
      </c>
      <c r="N24" s="1">
        <v>10</v>
      </c>
      <c r="O24" s="1">
        <v>1</v>
      </c>
      <c r="P24" s="1">
        <v>12</v>
      </c>
      <c r="Q24" s="1">
        <v>1</v>
      </c>
      <c r="R24" s="1">
        <v>10</v>
      </c>
      <c r="S24" s="1">
        <v>1</v>
      </c>
      <c r="T24" s="1">
        <v>15</v>
      </c>
      <c r="U24" s="1">
        <v>1</v>
      </c>
      <c r="V24" s="29">
        <v>8</v>
      </c>
      <c r="W24" s="17">
        <f t="shared" si="2"/>
        <v>5</v>
      </c>
      <c r="X24" s="18">
        <f t="shared" si="3"/>
        <v>55</v>
      </c>
      <c r="Y24" s="35">
        <v>1</v>
      </c>
      <c r="Z24" s="1">
        <v>9</v>
      </c>
      <c r="AA24" s="1">
        <v>1</v>
      </c>
      <c r="AB24" s="29">
        <v>6</v>
      </c>
      <c r="AC24" s="17">
        <f t="shared" si="4"/>
        <v>2</v>
      </c>
      <c r="AD24" s="18">
        <f t="shared" si="5"/>
        <v>15</v>
      </c>
      <c r="AE24" s="34">
        <f t="shared" si="6"/>
        <v>10</v>
      </c>
      <c r="AF24" s="4">
        <v>9</v>
      </c>
      <c r="AG24" s="16">
        <f t="shared" si="7"/>
        <v>91</v>
      </c>
    </row>
    <row r="25" spans="1:33" ht="15.75">
      <c r="A25" s="17">
        <v>18</v>
      </c>
      <c r="B25" s="1" t="s">
        <v>13</v>
      </c>
      <c r="C25" s="1">
        <v>1</v>
      </c>
      <c r="D25" s="1">
        <v>20</v>
      </c>
      <c r="E25" s="1">
        <v>1</v>
      </c>
      <c r="F25" s="1">
        <v>13</v>
      </c>
      <c r="G25" s="1">
        <v>1</v>
      </c>
      <c r="H25" s="1">
        <v>26</v>
      </c>
      <c r="I25" s="1"/>
      <c r="J25" s="29"/>
      <c r="K25" s="17">
        <f t="shared" si="0"/>
        <v>3</v>
      </c>
      <c r="L25" s="18">
        <f t="shared" si="1"/>
        <v>59</v>
      </c>
      <c r="M25" s="35">
        <v>1</v>
      </c>
      <c r="N25" s="1">
        <v>23</v>
      </c>
      <c r="O25" s="1">
        <v>1</v>
      </c>
      <c r="P25" s="1">
        <v>28</v>
      </c>
      <c r="Q25" s="1">
        <v>2</v>
      </c>
      <c r="R25" s="1">
        <v>33</v>
      </c>
      <c r="S25" s="1">
        <v>2</v>
      </c>
      <c r="T25" s="1">
        <v>34</v>
      </c>
      <c r="U25" s="1">
        <v>1</v>
      </c>
      <c r="V25" s="29">
        <v>22</v>
      </c>
      <c r="W25" s="17">
        <f t="shared" si="2"/>
        <v>7</v>
      </c>
      <c r="X25" s="18">
        <f t="shared" si="3"/>
        <v>140</v>
      </c>
      <c r="Y25" s="35">
        <v>1</v>
      </c>
      <c r="Z25" s="1">
        <v>20</v>
      </c>
      <c r="AA25" s="1">
        <v>1</v>
      </c>
      <c r="AB25" s="29">
        <v>21</v>
      </c>
      <c r="AC25" s="17">
        <f t="shared" si="4"/>
        <v>2</v>
      </c>
      <c r="AD25" s="18">
        <f t="shared" si="5"/>
        <v>41</v>
      </c>
      <c r="AE25" s="34">
        <f t="shared" si="6"/>
        <v>12</v>
      </c>
      <c r="AF25" s="4">
        <v>12</v>
      </c>
      <c r="AG25" s="16">
        <f t="shared" si="7"/>
        <v>240</v>
      </c>
    </row>
    <row r="26" spans="1:33" ht="15.75">
      <c r="A26" s="17">
        <v>19</v>
      </c>
      <c r="B26" s="1" t="s">
        <v>10</v>
      </c>
      <c r="C26" s="1">
        <v>1</v>
      </c>
      <c r="D26" s="1">
        <v>22</v>
      </c>
      <c r="E26" s="1">
        <v>1</v>
      </c>
      <c r="F26" s="1">
        <v>30</v>
      </c>
      <c r="G26" s="1">
        <v>1</v>
      </c>
      <c r="H26" s="1">
        <v>26</v>
      </c>
      <c r="I26" s="1">
        <v>1</v>
      </c>
      <c r="J26" s="29">
        <v>20</v>
      </c>
      <c r="K26" s="17">
        <f t="shared" si="0"/>
        <v>4</v>
      </c>
      <c r="L26" s="18">
        <f t="shared" si="1"/>
        <v>98</v>
      </c>
      <c r="M26" s="35">
        <v>1</v>
      </c>
      <c r="N26" s="1">
        <v>32</v>
      </c>
      <c r="O26" s="1">
        <v>1</v>
      </c>
      <c r="P26" s="1">
        <v>19</v>
      </c>
      <c r="Q26" s="1">
        <v>1</v>
      </c>
      <c r="R26" s="1">
        <v>23</v>
      </c>
      <c r="S26" s="1">
        <v>1</v>
      </c>
      <c r="T26" s="1">
        <v>20</v>
      </c>
      <c r="U26" s="1">
        <v>1</v>
      </c>
      <c r="V26" s="29">
        <v>26</v>
      </c>
      <c r="W26" s="17">
        <f t="shared" si="2"/>
        <v>5</v>
      </c>
      <c r="X26" s="18">
        <f t="shared" si="3"/>
        <v>120</v>
      </c>
      <c r="Y26" s="35">
        <v>1</v>
      </c>
      <c r="Z26" s="1">
        <v>8</v>
      </c>
      <c r="AA26" s="1">
        <v>1</v>
      </c>
      <c r="AB26" s="29">
        <v>10</v>
      </c>
      <c r="AC26" s="17">
        <f t="shared" si="4"/>
        <v>2</v>
      </c>
      <c r="AD26" s="18">
        <f t="shared" si="5"/>
        <v>18</v>
      </c>
      <c r="AE26" s="34">
        <f t="shared" si="6"/>
        <v>11</v>
      </c>
      <c r="AF26" s="4">
        <v>11</v>
      </c>
      <c r="AG26" s="16">
        <f t="shared" si="7"/>
        <v>236</v>
      </c>
    </row>
    <row r="27" spans="1:33" ht="15.75">
      <c r="A27" s="17">
        <v>20</v>
      </c>
      <c r="B27" s="1" t="s">
        <v>26</v>
      </c>
      <c r="C27" s="1">
        <v>1</v>
      </c>
      <c r="D27" s="1">
        <v>28</v>
      </c>
      <c r="E27" s="1">
        <v>1</v>
      </c>
      <c r="F27" s="1">
        <v>21</v>
      </c>
      <c r="G27" s="1">
        <v>1</v>
      </c>
      <c r="H27" s="1">
        <v>25</v>
      </c>
      <c r="I27" s="1">
        <v>1</v>
      </c>
      <c r="J27" s="29">
        <v>20</v>
      </c>
      <c r="K27" s="17">
        <f t="shared" si="0"/>
        <v>4</v>
      </c>
      <c r="L27" s="18">
        <f t="shared" si="1"/>
        <v>94</v>
      </c>
      <c r="M27" s="35">
        <v>2</v>
      </c>
      <c r="N27" s="1">
        <v>33</v>
      </c>
      <c r="O27" s="1">
        <v>1</v>
      </c>
      <c r="P27" s="1">
        <v>18</v>
      </c>
      <c r="Q27" s="1">
        <v>1</v>
      </c>
      <c r="R27" s="1">
        <v>18</v>
      </c>
      <c r="S27" s="1">
        <v>1</v>
      </c>
      <c r="T27" s="1">
        <v>19</v>
      </c>
      <c r="U27" s="1">
        <v>1</v>
      </c>
      <c r="V27" s="29">
        <v>13</v>
      </c>
      <c r="W27" s="17">
        <f t="shared" si="2"/>
        <v>6</v>
      </c>
      <c r="X27" s="18">
        <f t="shared" si="3"/>
        <v>101</v>
      </c>
      <c r="Y27" s="35">
        <v>1</v>
      </c>
      <c r="Z27" s="1">
        <v>12</v>
      </c>
      <c r="AA27" s="1">
        <v>1</v>
      </c>
      <c r="AB27" s="29">
        <v>8</v>
      </c>
      <c r="AC27" s="17">
        <f t="shared" si="4"/>
        <v>2</v>
      </c>
      <c r="AD27" s="18">
        <f t="shared" si="5"/>
        <v>20</v>
      </c>
      <c r="AE27" s="34">
        <f t="shared" si="6"/>
        <v>12</v>
      </c>
      <c r="AF27" s="4">
        <v>12</v>
      </c>
      <c r="AG27" s="16">
        <f t="shared" si="7"/>
        <v>215</v>
      </c>
    </row>
    <row r="28" spans="1:33" ht="15.75">
      <c r="A28" s="17">
        <v>21</v>
      </c>
      <c r="B28" s="1" t="s">
        <v>15</v>
      </c>
      <c r="C28" s="1">
        <v>1</v>
      </c>
      <c r="D28" s="1">
        <v>25</v>
      </c>
      <c r="E28" s="1">
        <v>2</v>
      </c>
      <c r="F28" s="1">
        <v>36</v>
      </c>
      <c r="G28" s="1">
        <v>1</v>
      </c>
      <c r="H28" s="1">
        <v>26</v>
      </c>
      <c r="I28" s="1">
        <v>1</v>
      </c>
      <c r="J28" s="29">
        <v>32</v>
      </c>
      <c r="K28" s="17">
        <f t="shared" si="0"/>
        <v>5</v>
      </c>
      <c r="L28" s="18">
        <f t="shared" si="1"/>
        <v>119</v>
      </c>
      <c r="M28" s="35">
        <v>2</v>
      </c>
      <c r="N28" s="1">
        <v>41</v>
      </c>
      <c r="O28" s="1">
        <v>1</v>
      </c>
      <c r="P28" s="1">
        <v>29</v>
      </c>
      <c r="Q28" s="1">
        <v>1</v>
      </c>
      <c r="R28" s="1">
        <v>22</v>
      </c>
      <c r="S28" s="1">
        <v>1</v>
      </c>
      <c r="T28" s="1">
        <v>31</v>
      </c>
      <c r="U28" s="1">
        <v>2</v>
      </c>
      <c r="V28" s="29">
        <v>33</v>
      </c>
      <c r="W28" s="17">
        <f t="shared" si="2"/>
        <v>7</v>
      </c>
      <c r="X28" s="18">
        <f t="shared" si="3"/>
        <v>156</v>
      </c>
      <c r="Y28" s="35">
        <v>1</v>
      </c>
      <c r="Z28" s="1">
        <v>16</v>
      </c>
      <c r="AA28" s="1">
        <v>1</v>
      </c>
      <c r="AB28" s="29">
        <v>12</v>
      </c>
      <c r="AC28" s="17">
        <f t="shared" si="4"/>
        <v>2</v>
      </c>
      <c r="AD28" s="18">
        <f t="shared" si="5"/>
        <v>28</v>
      </c>
      <c r="AE28" s="34">
        <f t="shared" si="6"/>
        <v>14</v>
      </c>
      <c r="AF28" s="4">
        <v>14</v>
      </c>
      <c r="AG28" s="16">
        <f t="shared" si="7"/>
        <v>303</v>
      </c>
    </row>
    <row r="29" spans="1:33" ht="15.75">
      <c r="A29" s="17">
        <v>22</v>
      </c>
      <c r="B29" s="1" t="s">
        <v>16</v>
      </c>
      <c r="C29" s="1">
        <v>1</v>
      </c>
      <c r="D29" s="1">
        <v>11</v>
      </c>
      <c r="E29" s="1">
        <v>1</v>
      </c>
      <c r="F29" s="1">
        <v>4</v>
      </c>
      <c r="G29" s="1">
        <v>1</v>
      </c>
      <c r="H29" s="1">
        <v>17</v>
      </c>
      <c r="I29" s="1">
        <v>1</v>
      </c>
      <c r="J29" s="29">
        <v>14</v>
      </c>
      <c r="K29" s="17">
        <f t="shared" si="0"/>
        <v>4</v>
      </c>
      <c r="L29" s="18">
        <f t="shared" si="1"/>
        <v>46</v>
      </c>
      <c r="M29" s="35">
        <v>2</v>
      </c>
      <c r="N29" s="1">
        <v>34</v>
      </c>
      <c r="O29" s="1">
        <v>2</v>
      </c>
      <c r="P29" s="1">
        <v>33</v>
      </c>
      <c r="Q29" s="1">
        <v>2</v>
      </c>
      <c r="R29" s="1">
        <v>35</v>
      </c>
      <c r="S29" s="1">
        <v>1</v>
      </c>
      <c r="T29" s="1">
        <v>26</v>
      </c>
      <c r="U29" s="1">
        <v>1</v>
      </c>
      <c r="V29" s="29">
        <v>29</v>
      </c>
      <c r="W29" s="17">
        <f t="shared" si="2"/>
        <v>8</v>
      </c>
      <c r="X29" s="18">
        <f t="shared" si="3"/>
        <v>157</v>
      </c>
      <c r="Y29" s="35">
        <v>1</v>
      </c>
      <c r="Z29" s="1">
        <v>20</v>
      </c>
      <c r="AA29" s="1">
        <v>1</v>
      </c>
      <c r="AB29" s="29">
        <v>16</v>
      </c>
      <c r="AC29" s="17">
        <f t="shared" si="4"/>
        <v>2</v>
      </c>
      <c r="AD29" s="18">
        <f t="shared" si="5"/>
        <v>36</v>
      </c>
      <c r="AE29" s="34">
        <f t="shared" si="6"/>
        <v>14</v>
      </c>
      <c r="AF29" s="4">
        <v>12</v>
      </c>
      <c r="AG29" s="16">
        <f t="shared" si="7"/>
        <v>239</v>
      </c>
    </row>
    <row r="30" spans="1:33" ht="15.75">
      <c r="A30" s="17">
        <v>23</v>
      </c>
      <c r="B30" s="1" t="s">
        <v>60</v>
      </c>
      <c r="C30" s="1">
        <v>1</v>
      </c>
      <c r="D30" s="1">
        <v>14</v>
      </c>
      <c r="E30" s="1">
        <v>1</v>
      </c>
      <c r="F30" s="1">
        <v>10</v>
      </c>
      <c r="G30" s="1">
        <v>1</v>
      </c>
      <c r="H30" s="1">
        <v>15</v>
      </c>
      <c r="I30" s="1"/>
      <c r="J30" s="29"/>
      <c r="K30" s="17">
        <f t="shared" si="0"/>
        <v>3</v>
      </c>
      <c r="L30" s="18">
        <f t="shared" si="1"/>
        <v>39</v>
      </c>
      <c r="M30" s="35">
        <v>1</v>
      </c>
      <c r="N30" s="1">
        <v>12</v>
      </c>
      <c r="O30" s="1">
        <v>1</v>
      </c>
      <c r="P30" s="1">
        <v>13</v>
      </c>
      <c r="Q30" s="1">
        <v>1</v>
      </c>
      <c r="R30" s="1">
        <v>11</v>
      </c>
      <c r="S30" s="1">
        <v>1</v>
      </c>
      <c r="T30" s="1">
        <v>6</v>
      </c>
      <c r="U30" s="1">
        <v>1</v>
      </c>
      <c r="V30" s="29">
        <v>4</v>
      </c>
      <c r="W30" s="17">
        <f t="shared" si="2"/>
        <v>5</v>
      </c>
      <c r="X30" s="18">
        <f t="shared" si="3"/>
        <v>46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8</v>
      </c>
      <c r="AF30" s="4">
        <v>7</v>
      </c>
      <c r="AG30" s="16">
        <f t="shared" si="7"/>
        <v>85</v>
      </c>
    </row>
    <row r="31" spans="1:33" ht="15.75">
      <c r="A31" s="17">
        <v>24</v>
      </c>
      <c r="B31" s="1" t="s">
        <v>61</v>
      </c>
      <c r="C31" s="1">
        <v>1</v>
      </c>
      <c r="D31" s="1">
        <v>6</v>
      </c>
      <c r="E31" s="1">
        <v>1</v>
      </c>
      <c r="F31" s="1">
        <v>15</v>
      </c>
      <c r="G31" s="1">
        <v>1</v>
      </c>
      <c r="H31" s="1">
        <v>10</v>
      </c>
      <c r="I31" s="1">
        <v>1</v>
      </c>
      <c r="J31" s="29">
        <v>10</v>
      </c>
      <c r="K31" s="17">
        <f t="shared" si="0"/>
        <v>4</v>
      </c>
      <c r="L31" s="18">
        <f t="shared" si="1"/>
        <v>41</v>
      </c>
      <c r="M31" s="35">
        <v>1</v>
      </c>
      <c r="N31" s="1">
        <v>6</v>
      </c>
      <c r="O31" s="1">
        <v>1</v>
      </c>
      <c r="P31" s="1">
        <v>12</v>
      </c>
      <c r="Q31" s="1">
        <v>1</v>
      </c>
      <c r="R31" s="1">
        <v>5</v>
      </c>
      <c r="S31" s="1">
        <v>1</v>
      </c>
      <c r="T31" s="1">
        <v>4</v>
      </c>
      <c r="U31" s="1">
        <v>1</v>
      </c>
      <c r="V31" s="29">
        <v>12</v>
      </c>
      <c r="W31" s="17">
        <f t="shared" si="2"/>
        <v>5</v>
      </c>
      <c r="X31" s="18">
        <f t="shared" si="3"/>
        <v>39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9</v>
      </c>
      <c r="AF31" s="4">
        <v>7</v>
      </c>
      <c r="AG31" s="16">
        <f t="shared" si="7"/>
        <v>80</v>
      </c>
    </row>
    <row r="32" spans="1:33" ht="15.75">
      <c r="A32" s="17">
        <v>25</v>
      </c>
      <c r="B32" s="1" t="s">
        <v>17</v>
      </c>
      <c r="C32" s="1">
        <v>1</v>
      </c>
      <c r="D32" s="1">
        <v>5</v>
      </c>
      <c r="E32" s="1">
        <v>1</v>
      </c>
      <c r="F32" s="1">
        <v>8</v>
      </c>
      <c r="G32" s="1">
        <v>1</v>
      </c>
      <c r="H32" s="1">
        <v>6</v>
      </c>
      <c r="I32" s="1"/>
      <c r="J32" s="29"/>
      <c r="K32" s="17">
        <f t="shared" si="0"/>
        <v>3</v>
      </c>
      <c r="L32" s="18">
        <f t="shared" si="1"/>
        <v>19</v>
      </c>
      <c r="M32" s="35">
        <v>1</v>
      </c>
      <c r="N32" s="1">
        <v>9</v>
      </c>
      <c r="O32" s="1">
        <v>1</v>
      </c>
      <c r="P32" s="1">
        <v>7</v>
      </c>
      <c r="Q32" s="1">
        <v>1</v>
      </c>
      <c r="R32" s="1">
        <v>7</v>
      </c>
      <c r="S32" s="1">
        <v>1</v>
      </c>
      <c r="T32" s="1">
        <v>8</v>
      </c>
      <c r="U32" s="1">
        <v>1</v>
      </c>
      <c r="V32" s="29">
        <v>3</v>
      </c>
      <c r="W32" s="17">
        <f t="shared" si="2"/>
        <v>5</v>
      </c>
      <c r="X32" s="18">
        <f t="shared" si="3"/>
        <v>34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v>7</v>
      </c>
      <c r="AG32" s="16">
        <f t="shared" si="7"/>
        <v>53</v>
      </c>
    </row>
    <row r="33" spans="1:33" ht="15.75">
      <c r="A33" s="17">
        <v>26</v>
      </c>
      <c r="B33" s="1" t="s">
        <v>55</v>
      </c>
      <c r="C33" s="1">
        <v>1</v>
      </c>
      <c r="D33" s="1">
        <v>8</v>
      </c>
      <c r="E33" s="1">
        <v>1</v>
      </c>
      <c r="F33" s="1">
        <v>8</v>
      </c>
      <c r="G33" s="1">
        <v>1</v>
      </c>
      <c r="H33" s="1">
        <v>4</v>
      </c>
      <c r="I33" s="1"/>
      <c r="J33" s="29"/>
      <c r="K33" s="17">
        <f t="shared" si="0"/>
        <v>3</v>
      </c>
      <c r="L33" s="18">
        <f t="shared" si="1"/>
        <v>20</v>
      </c>
      <c r="M33" s="35">
        <v>1</v>
      </c>
      <c r="N33" s="1">
        <v>3</v>
      </c>
      <c r="O33" s="1">
        <v>1</v>
      </c>
      <c r="P33" s="1">
        <v>3</v>
      </c>
      <c r="Q33" s="1">
        <v>1</v>
      </c>
      <c r="R33" s="1">
        <v>5</v>
      </c>
      <c r="S33" s="1">
        <v>1</v>
      </c>
      <c r="T33" s="1">
        <v>8</v>
      </c>
      <c r="U33" s="1"/>
      <c r="V33" s="29">
        <v>1</v>
      </c>
      <c r="W33" s="17">
        <f t="shared" si="2"/>
        <v>4</v>
      </c>
      <c r="X33" s="18">
        <f t="shared" si="3"/>
        <v>20</v>
      </c>
      <c r="Y33" s="35"/>
      <c r="Z33" s="1"/>
      <c r="AA33" s="1"/>
      <c r="AB33" s="29"/>
      <c r="AC33" s="17">
        <f t="shared" si="4"/>
        <v>0</v>
      </c>
      <c r="AD33" s="18">
        <f t="shared" si="5"/>
        <v>0</v>
      </c>
      <c r="AE33" s="34">
        <f t="shared" si="6"/>
        <v>7</v>
      </c>
      <c r="AF33" s="4">
        <v>6</v>
      </c>
      <c r="AG33" s="16">
        <f t="shared" si="7"/>
        <v>40</v>
      </c>
    </row>
    <row r="34" spans="1:33" ht="15.75">
      <c r="A34" s="17">
        <v>27</v>
      </c>
      <c r="B34" s="1" t="s">
        <v>18</v>
      </c>
      <c r="C34" s="1">
        <v>1</v>
      </c>
      <c r="D34" s="1">
        <v>11</v>
      </c>
      <c r="E34" s="1">
        <v>1</v>
      </c>
      <c r="F34" s="1">
        <v>7</v>
      </c>
      <c r="G34" s="1">
        <v>1</v>
      </c>
      <c r="H34" s="1">
        <v>4</v>
      </c>
      <c r="I34" s="1"/>
      <c r="J34" s="29"/>
      <c r="K34" s="17">
        <f t="shared" si="0"/>
        <v>3</v>
      </c>
      <c r="L34" s="18">
        <f t="shared" si="1"/>
        <v>22</v>
      </c>
      <c r="M34" s="35">
        <v>1</v>
      </c>
      <c r="N34" s="1">
        <v>11</v>
      </c>
      <c r="O34" s="1">
        <v>1</v>
      </c>
      <c r="P34" s="1">
        <v>10</v>
      </c>
      <c r="Q34" s="1">
        <v>1</v>
      </c>
      <c r="R34" s="1">
        <v>7</v>
      </c>
      <c r="S34" s="1">
        <v>1</v>
      </c>
      <c r="T34" s="1">
        <v>7</v>
      </c>
      <c r="U34" s="1">
        <v>1</v>
      </c>
      <c r="V34" s="29">
        <v>11</v>
      </c>
      <c r="W34" s="17">
        <f t="shared" si="2"/>
        <v>5</v>
      </c>
      <c r="X34" s="18">
        <f t="shared" si="3"/>
        <v>46</v>
      </c>
      <c r="Y34" s="35"/>
      <c r="Z34" s="1"/>
      <c r="AA34" s="1"/>
      <c r="AB34" s="29"/>
      <c r="AC34" s="17">
        <f t="shared" si="4"/>
        <v>0</v>
      </c>
      <c r="AD34" s="18">
        <f t="shared" si="5"/>
        <v>0</v>
      </c>
      <c r="AE34" s="34">
        <f t="shared" si="6"/>
        <v>8</v>
      </c>
      <c r="AF34" s="4">
        <v>7</v>
      </c>
      <c r="AG34" s="16">
        <f t="shared" si="7"/>
        <v>68</v>
      </c>
    </row>
    <row r="35" spans="1:33" ht="15.75">
      <c r="A35" s="17">
        <v>28</v>
      </c>
      <c r="B35" s="1" t="s">
        <v>29</v>
      </c>
      <c r="C35" s="1">
        <v>1</v>
      </c>
      <c r="D35" s="1">
        <v>3</v>
      </c>
      <c r="E35" s="1"/>
      <c r="F35" s="1"/>
      <c r="G35" s="1">
        <v>1</v>
      </c>
      <c r="H35" s="1">
        <v>5</v>
      </c>
      <c r="I35" s="1"/>
      <c r="J35" s="29"/>
      <c r="K35" s="17">
        <f t="shared" si="0"/>
        <v>2</v>
      </c>
      <c r="L35" s="18">
        <f t="shared" si="1"/>
        <v>8</v>
      </c>
      <c r="M35" s="35"/>
      <c r="N35" s="1">
        <v>2</v>
      </c>
      <c r="O35" s="1">
        <v>1</v>
      </c>
      <c r="P35" s="1">
        <v>4</v>
      </c>
      <c r="Q35" s="1"/>
      <c r="R35" s="1">
        <v>1</v>
      </c>
      <c r="S35" s="1"/>
      <c r="T35" s="1">
        <v>2</v>
      </c>
      <c r="U35" s="1"/>
      <c r="V35" s="29"/>
      <c r="W35" s="17">
        <f t="shared" si="2"/>
        <v>1</v>
      </c>
      <c r="X35" s="18">
        <f t="shared" si="3"/>
        <v>9</v>
      </c>
      <c r="Y35" s="35"/>
      <c r="Z35" s="1"/>
      <c r="AA35" s="1"/>
      <c r="AB35" s="29"/>
      <c r="AC35" s="17">
        <f t="shared" si="4"/>
        <v>0</v>
      </c>
      <c r="AD35" s="18">
        <f t="shared" si="5"/>
        <v>0</v>
      </c>
      <c r="AE35" s="34">
        <f t="shared" si="6"/>
        <v>3</v>
      </c>
      <c r="AF35" s="4">
        <v>2</v>
      </c>
      <c r="AG35" s="16">
        <f t="shared" si="7"/>
        <v>17</v>
      </c>
    </row>
    <row r="36" spans="1:33" ht="15.75">
      <c r="A36" s="17">
        <v>29</v>
      </c>
      <c r="B36" s="1" t="s">
        <v>23</v>
      </c>
      <c r="C36" s="1">
        <v>1</v>
      </c>
      <c r="D36" s="1">
        <v>13</v>
      </c>
      <c r="E36" s="1">
        <v>1</v>
      </c>
      <c r="F36" s="1">
        <v>15</v>
      </c>
      <c r="G36" s="1">
        <v>1</v>
      </c>
      <c r="H36" s="1">
        <v>16</v>
      </c>
      <c r="I36" s="1">
        <v>1</v>
      </c>
      <c r="J36" s="29">
        <v>17</v>
      </c>
      <c r="K36" s="17">
        <f t="shared" si="0"/>
        <v>4</v>
      </c>
      <c r="L36" s="18">
        <f t="shared" si="1"/>
        <v>61</v>
      </c>
      <c r="M36" s="35">
        <v>1</v>
      </c>
      <c r="N36" s="1">
        <v>31</v>
      </c>
      <c r="O36" s="1">
        <v>1</v>
      </c>
      <c r="P36" s="1">
        <v>8</v>
      </c>
      <c r="Q36" s="1">
        <v>1</v>
      </c>
      <c r="R36" s="1">
        <v>21</v>
      </c>
      <c r="S36" s="1">
        <v>1</v>
      </c>
      <c r="T36" s="1">
        <v>15</v>
      </c>
      <c r="U36" s="1">
        <v>1</v>
      </c>
      <c r="V36" s="29">
        <v>7</v>
      </c>
      <c r="W36" s="17">
        <f t="shared" si="2"/>
        <v>5</v>
      </c>
      <c r="X36" s="18">
        <f t="shared" si="3"/>
        <v>82</v>
      </c>
      <c r="Y36" s="35"/>
      <c r="Z36" s="1"/>
      <c r="AA36" s="1"/>
      <c r="AB36" s="29"/>
      <c r="AC36" s="17">
        <f t="shared" si="4"/>
        <v>0</v>
      </c>
      <c r="AD36" s="18">
        <f t="shared" si="5"/>
        <v>0</v>
      </c>
      <c r="AE36" s="34">
        <f t="shared" si="6"/>
        <v>9</v>
      </c>
      <c r="AF36" s="4">
        <v>8</v>
      </c>
      <c r="AG36" s="16">
        <f t="shared" si="7"/>
        <v>143</v>
      </c>
    </row>
    <row r="37" spans="1:33" ht="15.75">
      <c r="A37" s="17">
        <v>30</v>
      </c>
      <c r="B37" s="1" t="s">
        <v>25</v>
      </c>
      <c r="C37" s="1">
        <v>1</v>
      </c>
      <c r="D37" s="1">
        <v>5</v>
      </c>
      <c r="E37" s="1">
        <v>1</v>
      </c>
      <c r="F37" s="1">
        <v>3</v>
      </c>
      <c r="G37" s="1">
        <v>1</v>
      </c>
      <c r="H37" s="1">
        <v>5</v>
      </c>
      <c r="I37" s="1"/>
      <c r="J37" s="29"/>
      <c r="K37" s="17">
        <f t="shared" si="0"/>
        <v>3</v>
      </c>
      <c r="L37" s="18">
        <f t="shared" si="1"/>
        <v>13</v>
      </c>
      <c r="M37" s="35"/>
      <c r="N37" s="1"/>
      <c r="O37" s="1"/>
      <c r="P37" s="1"/>
      <c r="Q37" s="1"/>
      <c r="R37" s="1"/>
      <c r="S37" s="1">
        <v>1</v>
      </c>
      <c r="T37" s="1">
        <v>3</v>
      </c>
      <c r="U37" s="1">
        <v>1</v>
      </c>
      <c r="V37" s="29">
        <v>4</v>
      </c>
      <c r="W37" s="17">
        <f t="shared" si="2"/>
        <v>2</v>
      </c>
      <c r="X37" s="18">
        <f t="shared" si="3"/>
        <v>7</v>
      </c>
      <c r="Y37" s="35"/>
      <c r="Z37" s="1"/>
      <c r="AA37" s="1"/>
      <c r="AB37" s="29"/>
      <c r="AC37" s="17">
        <f t="shared" si="4"/>
        <v>0</v>
      </c>
      <c r="AD37" s="18">
        <f t="shared" si="5"/>
        <v>0</v>
      </c>
      <c r="AE37" s="34">
        <f t="shared" si="6"/>
        <v>5</v>
      </c>
      <c r="AF37" s="4">
        <v>3</v>
      </c>
      <c r="AG37" s="16">
        <f t="shared" si="7"/>
        <v>20</v>
      </c>
    </row>
    <row r="38" spans="1:33" ht="15.75">
      <c r="A38" s="17">
        <v>31</v>
      </c>
      <c r="B38" s="1" t="s">
        <v>56</v>
      </c>
      <c r="C38" s="1">
        <v>1</v>
      </c>
      <c r="D38" s="1">
        <v>6</v>
      </c>
      <c r="E38" s="1">
        <v>1</v>
      </c>
      <c r="F38" s="1">
        <v>6</v>
      </c>
      <c r="G38" s="1">
        <v>1</v>
      </c>
      <c r="H38" s="1">
        <v>5</v>
      </c>
      <c r="I38" s="1"/>
      <c r="J38" s="29"/>
      <c r="K38" s="17">
        <f t="shared" si="0"/>
        <v>3</v>
      </c>
      <c r="L38" s="18">
        <f t="shared" si="1"/>
        <v>17</v>
      </c>
      <c r="M38" s="35">
        <v>1</v>
      </c>
      <c r="N38" s="1">
        <v>3</v>
      </c>
      <c r="O38" s="1">
        <v>1</v>
      </c>
      <c r="P38" s="1">
        <v>4</v>
      </c>
      <c r="Q38" s="1"/>
      <c r="R38" s="1">
        <v>2</v>
      </c>
      <c r="S38" s="1">
        <v>1</v>
      </c>
      <c r="T38" s="1">
        <v>4</v>
      </c>
      <c r="U38" s="1">
        <v>1</v>
      </c>
      <c r="V38" s="29">
        <v>8</v>
      </c>
      <c r="W38" s="17">
        <f t="shared" si="2"/>
        <v>4</v>
      </c>
      <c r="X38" s="18">
        <f t="shared" si="3"/>
        <v>21</v>
      </c>
      <c r="Y38" s="35"/>
      <c r="Z38" s="1"/>
      <c r="AA38" s="1"/>
      <c r="AB38" s="29"/>
      <c r="AC38" s="17">
        <f t="shared" si="4"/>
        <v>0</v>
      </c>
      <c r="AD38" s="18">
        <f t="shared" si="5"/>
        <v>0</v>
      </c>
      <c r="AE38" s="34">
        <f t="shared" si="6"/>
        <v>7</v>
      </c>
      <c r="AF38" s="4">
        <v>6</v>
      </c>
      <c r="AG38" s="16">
        <f t="shared" si="7"/>
        <v>38</v>
      </c>
    </row>
    <row r="39" spans="1:33" ht="15.75">
      <c r="A39" s="17">
        <v>32</v>
      </c>
      <c r="B39" s="1" t="s">
        <v>59</v>
      </c>
      <c r="C39" s="1">
        <v>1</v>
      </c>
      <c r="D39" s="1">
        <v>13</v>
      </c>
      <c r="E39" s="1">
        <v>1</v>
      </c>
      <c r="F39" s="1">
        <v>13</v>
      </c>
      <c r="G39" s="1">
        <v>1</v>
      </c>
      <c r="H39" s="1">
        <v>13</v>
      </c>
      <c r="I39" s="1"/>
      <c r="J39" s="29"/>
      <c r="K39" s="17">
        <f t="shared" si="0"/>
        <v>3</v>
      </c>
      <c r="L39" s="18">
        <f t="shared" si="1"/>
        <v>39</v>
      </c>
      <c r="M39" s="35">
        <v>1</v>
      </c>
      <c r="N39" s="1">
        <v>6</v>
      </c>
      <c r="O39" s="1">
        <v>1</v>
      </c>
      <c r="P39" s="1">
        <v>18</v>
      </c>
      <c r="Q39" s="1">
        <v>1</v>
      </c>
      <c r="R39" s="1">
        <v>5</v>
      </c>
      <c r="S39" s="1">
        <v>1</v>
      </c>
      <c r="T39" s="1">
        <v>9</v>
      </c>
      <c r="U39" s="1">
        <v>1</v>
      </c>
      <c r="V39" s="29">
        <v>10</v>
      </c>
      <c r="W39" s="17">
        <f t="shared" si="2"/>
        <v>5</v>
      </c>
      <c r="X39" s="18">
        <f t="shared" si="3"/>
        <v>48</v>
      </c>
      <c r="Y39" s="35"/>
      <c r="Z39" s="1"/>
      <c r="AA39" s="1"/>
      <c r="AB39" s="29"/>
      <c r="AC39" s="17">
        <f t="shared" si="4"/>
        <v>0</v>
      </c>
      <c r="AD39" s="18">
        <f t="shared" si="5"/>
        <v>0</v>
      </c>
      <c r="AE39" s="34">
        <f t="shared" si="6"/>
        <v>8</v>
      </c>
      <c r="AF39" s="4">
        <v>7</v>
      </c>
      <c r="AG39" s="16">
        <f t="shared" si="7"/>
        <v>87</v>
      </c>
    </row>
    <row r="40" spans="1:33" ht="15.75">
      <c r="A40" s="17">
        <v>33</v>
      </c>
      <c r="B40" s="1" t="s">
        <v>27</v>
      </c>
      <c r="C40" s="1">
        <v>1</v>
      </c>
      <c r="D40" s="1">
        <v>8</v>
      </c>
      <c r="E40" s="1">
        <v>1</v>
      </c>
      <c r="F40" s="1">
        <v>11</v>
      </c>
      <c r="G40" s="1">
        <v>1</v>
      </c>
      <c r="H40" s="1">
        <v>14</v>
      </c>
      <c r="I40" s="1"/>
      <c r="J40" s="29"/>
      <c r="K40" s="17">
        <f t="shared" si="0"/>
        <v>3</v>
      </c>
      <c r="L40" s="18">
        <f t="shared" si="1"/>
        <v>33</v>
      </c>
      <c r="M40" s="35">
        <v>1</v>
      </c>
      <c r="N40" s="1">
        <v>9</v>
      </c>
      <c r="O40" s="1">
        <v>1</v>
      </c>
      <c r="P40" s="1">
        <v>11</v>
      </c>
      <c r="Q40" s="1">
        <v>1</v>
      </c>
      <c r="R40" s="1">
        <v>8</v>
      </c>
      <c r="S40" s="1">
        <v>1</v>
      </c>
      <c r="T40" s="1">
        <v>10</v>
      </c>
      <c r="U40" s="1">
        <v>1</v>
      </c>
      <c r="V40" s="29">
        <v>13</v>
      </c>
      <c r="W40" s="17">
        <f t="shared" si="2"/>
        <v>5</v>
      </c>
      <c r="X40" s="18">
        <f t="shared" si="3"/>
        <v>51</v>
      </c>
      <c r="Y40" s="35"/>
      <c r="Z40" s="1"/>
      <c r="AA40" s="1"/>
      <c r="AB40" s="29"/>
      <c r="AC40" s="17">
        <f t="shared" si="4"/>
        <v>0</v>
      </c>
      <c r="AD40" s="18">
        <f t="shared" si="5"/>
        <v>0</v>
      </c>
      <c r="AE40" s="34">
        <f t="shared" si="6"/>
        <v>8</v>
      </c>
      <c r="AF40" s="4">
        <v>7</v>
      </c>
      <c r="AG40" s="16">
        <f t="shared" si="7"/>
        <v>84</v>
      </c>
    </row>
    <row r="41" spans="1:33" ht="15.75">
      <c r="A41" s="17">
        <v>34</v>
      </c>
      <c r="B41" s="1" t="s">
        <v>32</v>
      </c>
      <c r="C41" s="1">
        <v>1</v>
      </c>
      <c r="D41" s="1">
        <v>6</v>
      </c>
      <c r="E41" s="1">
        <v>1</v>
      </c>
      <c r="F41" s="1">
        <v>6</v>
      </c>
      <c r="G41" s="1">
        <v>1</v>
      </c>
      <c r="H41" s="1">
        <v>5</v>
      </c>
      <c r="I41" s="1">
        <v>1</v>
      </c>
      <c r="J41" s="29">
        <v>7</v>
      </c>
      <c r="K41" s="17">
        <f t="shared" si="0"/>
        <v>4</v>
      </c>
      <c r="L41" s="18">
        <f t="shared" si="1"/>
        <v>24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4"/>
        <v>0</v>
      </c>
      <c r="AD41" s="18">
        <f t="shared" si="5"/>
        <v>0</v>
      </c>
      <c r="AE41" s="34">
        <f t="shared" si="6"/>
        <v>4</v>
      </c>
      <c r="AF41" s="4">
        <v>2</v>
      </c>
      <c r="AG41" s="16">
        <f t="shared" si="7"/>
        <v>24</v>
      </c>
    </row>
    <row r="42" spans="1:33" ht="15.75">
      <c r="A42" s="17">
        <v>35</v>
      </c>
      <c r="B42" s="1" t="s">
        <v>33</v>
      </c>
      <c r="C42" s="1">
        <v>1</v>
      </c>
      <c r="D42" s="1">
        <v>5</v>
      </c>
      <c r="E42" s="1">
        <v>1</v>
      </c>
      <c r="F42" s="1">
        <v>6</v>
      </c>
      <c r="G42" s="1">
        <v>1</v>
      </c>
      <c r="H42" s="1">
        <v>11</v>
      </c>
      <c r="I42" s="1"/>
      <c r="J42" s="29"/>
      <c r="K42" s="17">
        <f t="shared" si="0"/>
        <v>3</v>
      </c>
      <c r="L42" s="18">
        <f t="shared" si="1"/>
        <v>22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4"/>
        <v>0</v>
      </c>
      <c r="AD42" s="18">
        <f t="shared" si="5"/>
        <v>0</v>
      </c>
      <c r="AE42" s="34">
        <f t="shared" si="6"/>
        <v>3</v>
      </c>
      <c r="AF42" s="4">
        <v>1</v>
      </c>
      <c r="AG42" s="16">
        <f t="shared" si="7"/>
        <v>22</v>
      </c>
    </row>
    <row r="43" spans="1:33" ht="15.75">
      <c r="A43" s="17">
        <v>36</v>
      </c>
      <c r="B43" s="1" t="s">
        <v>89</v>
      </c>
      <c r="C43" s="1">
        <v>1</v>
      </c>
      <c r="D43" s="1">
        <v>2</v>
      </c>
      <c r="E43" s="1">
        <v>1</v>
      </c>
      <c r="F43" s="1">
        <v>3</v>
      </c>
      <c r="G43" s="1"/>
      <c r="H43" s="1"/>
      <c r="I43" s="1"/>
      <c r="J43" s="29"/>
      <c r="K43" s="17">
        <f t="shared" si="0"/>
        <v>2</v>
      </c>
      <c r="L43" s="18">
        <f t="shared" si="1"/>
        <v>5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4"/>
        <v>0</v>
      </c>
      <c r="AD43" s="18">
        <f t="shared" si="5"/>
        <v>0</v>
      </c>
      <c r="AE43" s="34">
        <f t="shared" si="6"/>
        <v>2</v>
      </c>
      <c r="AF43" s="4">
        <v>1</v>
      </c>
      <c r="AG43" s="16">
        <f t="shared" si="7"/>
        <v>5</v>
      </c>
    </row>
    <row r="44" spans="1:33" ht="15.75">
      <c r="A44" s="19">
        <v>37</v>
      </c>
      <c r="B44" s="5" t="s">
        <v>58</v>
      </c>
      <c r="C44" s="5">
        <v>1</v>
      </c>
      <c r="D44" s="5">
        <v>2</v>
      </c>
      <c r="E44" s="5"/>
      <c r="F44" s="5"/>
      <c r="G44" s="5">
        <v>1</v>
      </c>
      <c r="H44" s="5">
        <v>3</v>
      </c>
      <c r="I44" s="5"/>
      <c r="J44" s="30"/>
      <c r="K44" s="19">
        <f t="shared" si="0"/>
        <v>2</v>
      </c>
      <c r="L44" s="41">
        <f t="shared" si="1"/>
        <v>5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4"/>
        <v>0</v>
      </c>
      <c r="AD44" s="18">
        <f t="shared" si="5"/>
        <v>0</v>
      </c>
      <c r="AE44" s="34">
        <f t="shared" si="6"/>
        <v>2</v>
      </c>
      <c r="AF44" s="6">
        <v>1</v>
      </c>
      <c r="AG44" s="16">
        <f t="shared" si="7"/>
        <v>5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8" ref="C46:J46">C8+C9+C10+C11+C12+C13+C14+C15+C16+C17+C18+C19+C20+C21+C22+C23+C24+C25+C26+C27+C28+C29</f>
        <v>24</v>
      </c>
      <c r="D46" s="11">
        <f t="shared" si="8"/>
        <v>388</v>
      </c>
      <c r="E46" s="11">
        <f t="shared" si="8"/>
        <v>25</v>
      </c>
      <c r="F46" s="11">
        <f t="shared" si="8"/>
        <v>399</v>
      </c>
      <c r="G46" s="11">
        <f t="shared" si="8"/>
        <v>25</v>
      </c>
      <c r="H46" s="11">
        <f t="shared" si="8"/>
        <v>430</v>
      </c>
      <c r="I46" s="11">
        <f t="shared" si="8"/>
        <v>14</v>
      </c>
      <c r="J46" s="31">
        <f t="shared" si="8"/>
        <v>246</v>
      </c>
      <c r="K46" s="42">
        <f aca="true" t="shared" si="9" ref="K46:L48">C46+E46+G46+I46</f>
        <v>88</v>
      </c>
      <c r="L46" s="12">
        <f t="shared" si="9"/>
        <v>1463</v>
      </c>
      <c r="M46" s="37">
        <f aca="true" t="shared" si="10" ref="M46:W46">M8+M9+M10+M11+M12+M13+M14+M15+M16+M17+M18+M19+M20+M21+M22+M23+M24+M25+M26+M27+M28+M29</f>
        <v>28</v>
      </c>
      <c r="N46" s="11">
        <f t="shared" si="10"/>
        <v>507</v>
      </c>
      <c r="O46" s="11">
        <f t="shared" si="10"/>
        <v>28</v>
      </c>
      <c r="P46" s="11">
        <f t="shared" si="10"/>
        <v>518</v>
      </c>
      <c r="Q46" s="11">
        <f t="shared" si="10"/>
        <v>27</v>
      </c>
      <c r="R46" s="11">
        <f t="shared" si="10"/>
        <v>496</v>
      </c>
      <c r="S46" s="11">
        <f t="shared" si="10"/>
        <v>26</v>
      </c>
      <c r="T46" s="11">
        <f t="shared" si="10"/>
        <v>462</v>
      </c>
      <c r="U46" s="11">
        <f t="shared" si="10"/>
        <v>25</v>
      </c>
      <c r="V46" s="31">
        <f t="shared" si="10"/>
        <v>443</v>
      </c>
      <c r="W46" s="42">
        <f t="shared" si="10"/>
        <v>134</v>
      </c>
      <c r="X46" s="12">
        <f>N46+P46+R46+T46+V46</f>
        <v>2426</v>
      </c>
      <c r="Y46" s="37">
        <f>Y8+Y9+Y10+Y11+Y12+Y13+Y14+Y15+Y16+Y17+Y18+Y19+Y20+Y21+Y22+Y23+Y24+Y25+Y26+Y27+Y28+Y29</f>
        <v>23</v>
      </c>
      <c r="Z46" s="11">
        <f>Z8+Z9+Z10+Z11+Z12+Z13+Z14+Z15+Z16+Z17+Z18+Z19+Z20+Z21+Z22+Z23+Z24+Z25+Z26+Z27+Z28+Z29</f>
        <v>319</v>
      </c>
      <c r="AA46" s="11">
        <f>AA8+AA9+AA10+AA11+AA12+AA13+AA14+AA15+AA16+AA17+AA18+AA19+AA20+AA21+AA22+AA23+AA24+AA25+AA26+AA27+AA28+AA29</f>
        <v>20</v>
      </c>
      <c r="AB46" s="31">
        <f>AB8+AB9+AB10+AB11+AB12+AB13+AB14+AB15+AB16+AB17+AB18+AB19+AB20+AB21+AB22+AB23+AB24+AB25+AB26+AB27+AB28+AB29</f>
        <v>234</v>
      </c>
      <c r="AC46" s="42">
        <f aca="true" t="shared" si="11" ref="AC46:AD49">Y46+AA46</f>
        <v>43</v>
      </c>
      <c r="AD46" s="12">
        <f t="shared" si="11"/>
        <v>553</v>
      </c>
      <c r="AE46" s="37">
        <f aca="true" t="shared" si="12" ref="AE46:AE57">K46+W46+AC46</f>
        <v>265</v>
      </c>
      <c r="AF46" s="11">
        <f>AF8+AF9+AF10+AF11+AF12+AF13+AF14+AF15+AF16+AF17+AF18+AF19+AF20+AF21+AF22+AF23+AF24+AF25+AF26+AF27+AF28+AF29</f>
        <v>248</v>
      </c>
      <c r="AG46" s="12">
        <f aca="true" t="shared" si="13" ref="AG46:AG57">L46+X46+AD46</f>
        <v>4442</v>
      </c>
    </row>
    <row r="47" spans="1:33" ht="15.75">
      <c r="A47" s="21"/>
      <c r="B47" s="3" t="s">
        <v>35</v>
      </c>
      <c r="C47" s="7">
        <f aca="true" t="shared" si="14" ref="C47:J47">C15+C19+C20+C27</f>
        <v>5</v>
      </c>
      <c r="D47" s="7">
        <f t="shared" si="14"/>
        <v>123</v>
      </c>
      <c r="E47" s="7">
        <f t="shared" si="14"/>
        <v>5</v>
      </c>
      <c r="F47" s="7">
        <f t="shared" si="14"/>
        <v>126</v>
      </c>
      <c r="G47" s="7">
        <f t="shared" si="14"/>
        <v>6</v>
      </c>
      <c r="H47" s="7">
        <f t="shared" si="14"/>
        <v>141</v>
      </c>
      <c r="I47" s="7">
        <f t="shared" si="14"/>
        <v>3</v>
      </c>
      <c r="J47" s="32">
        <f t="shared" si="14"/>
        <v>79</v>
      </c>
      <c r="K47" s="21">
        <f t="shared" si="9"/>
        <v>19</v>
      </c>
      <c r="L47" s="43">
        <f t="shared" si="9"/>
        <v>469</v>
      </c>
      <c r="M47" s="46">
        <f aca="true" t="shared" si="15" ref="M47:V47">M15+M19+M20+M27</f>
        <v>7</v>
      </c>
      <c r="N47" s="7">
        <f t="shared" si="15"/>
        <v>152</v>
      </c>
      <c r="O47" s="7">
        <f t="shared" si="15"/>
        <v>7</v>
      </c>
      <c r="P47" s="7">
        <f t="shared" si="15"/>
        <v>161</v>
      </c>
      <c r="Q47" s="7">
        <f t="shared" si="15"/>
        <v>6</v>
      </c>
      <c r="R47" s="7">
        <f t="shared" si="15"/>
        <v>158</v>
      </c>
      <c r="S47" s="7">
        <f t="shared" si="15"/>
        <v>6</v>
      </c>
      <c r="T47" s="7">
        <f t="shared" si="15"/>
        <v>143</v>
      </c>
      <c r="U47" s="7">
        <f t="shared" si="15"/>
        <v>5</v>
      </c>
      <c r="V47" s="32">
        <f t="shared" si="15"/>
        <v>126</v>
      </c>
      <c r="W47" s="21">
        <f aca="true" t="shared" si="16" ref="W47:W57">M47+O47+Q47+S47+U47</f>
        <v>31</v>
      </c>
      <c r="X47" s="43">
        <f>N47+P47+R47+T47+V47</f>
        <v>740</v>
      </c>
      <c r="Y47" s="46">
        <f>Y15+Y19+Y20+Y27</f>
        <v>5</v>
      </c>
      <c r="Z47" s="7">
        <f>Z15+Z19+Z20+Z27</f>
        <v>83</v>
      </c>
      <c r="AA47" s="7">
        <f>AA15+AA19+AA20+AA27</f>
        <v>4</v>
      </c>
      <c r="AB47" s="32">
        <f>AB15+AB19+AB20+AB27</f>
        <v>54</v>
      </c>
      <c r="AC47" s="21">
        <f t="shared" si="11"/>
        <v>9</v>
      </c>
      <c r="AD47" s="43">
        <f t="shared" si="11"/>
        <v>137</v>
      </c>
      <c r="AE47" s="38">
        <f t="shared" si="12"/>
        <v>59</v>
      </c>
      <c r="AF47" s="8">
        <f>AF15+AF19+AF20+AF27</f>
        <v>59</v>
      </c>
      <c r="AG47" s="22">
        <f t="shared" si="13"/>
        <v>1346</v>
      </c>
    </row>
    <row r="48" spans="1:33" ht="16.5" thickBot="1">
      <c r="A48" s="19"/>
      <c r="B48" s="2" t="s">
        <v>36</v>
      </c>
      <c r="C48" s="5">
        <f aca="true" t="shared" si="17" ref="C48:J48">C8+C9+C10+C11+C12+C13+C14+C16+C17+C18+C21+C22+C23+C24+C25+C26+C28+C29</f>
        <v>19</v>
      </c>
      <c r="D48" s="5">
        <f t="shared" si="17"/>
        <v>265</v>
      </c>
      <c r="E48" s="5">
        <f t="shared" si="17"/>
        <v>20</v>
      </c>
      <c r="F48" s="5">
        <f t="shared" si="17"/>
        <v>273</v>
      </c>
      <c r="G48" s="5">
        <f t="shared" si="17"/>
        <v>19</v>
      </c>
      <c r="H48" s="5">
        <f t="shared" si="17"/>
        <v>289</v>
      </c>
      <c r="I48" s="5">
        <f t="shared" si="17"/>
        <v>11</v>
      </c>
      <c r="J48" s="30">
        <f t="shared" si="17"/>
        <v>167</v>
      </c>
      <c r="K48" s="19">
        <f t="shared" si="9"/>
        <v>69</v>
      </c>
      <c r="L48" s="41">
        <f t="shared" si="9"/>
        <v>994</v>
      </c>
      <c r="M48" s="45">
        <f aca="true" t="shared" si="18" ref="M48:V48">M8+M9+M10+M11+M12+M13+M14+M16+M17+M18+M21+M22+M23+M24+M25+M26+M28+M29</f>
        <v>21</v>
      </c>
      <c r="N48" s="5">
        <f t="shared" si="18"/>
        <v>355</v>
      </c>
      <c r="O48" s="5">
        <f t="shared" si="18"/>
        <v>21</v>
      </c>
      <c r="P48" s="5">
        <f t="shared" si="18"/>
        <v>357</v>
      </c>
      <c r="Q48" s="5">
        <f t="shared" si="18"/>
        <v>21</v>
      </c>
      <c r="R48" s="5">
        <f t="shared" si="18"/>
        <v>338</v>
      </c>
      <c r="S48" s="5">
        <f t="shared" si="18"/>
        <v>20</v>
      </c>
      <c r="T48" s="5">
        <f t="shared" si="18"/>
        <v>319</v>
      </c>
      <c r="U48" s="5">
        <f t="shared" si="18"/>
        <v>20</v>
      </c>
      <c r="V48" s="30">
        <f t="shared" si="18"/>
        <v>317</v>
      </c>
      <c r="W48" s="19">
        <f t="shared" si="16"/>
        <v>103</v>
      </c>
      <c r="X48" s="41">
        <f>N48+P48+R48+T48+V48</f>
        <v>1686</v>
      </c>
      <c r="Y48" s="45">
        <f>Y8+Y9+Y10+Y11+Y12+Y13+Y14+Y16+Y17+Y18+Y21+Y22+Y23+Y24+Y25+Y26+Y28+Y29</f>
        <v>18</v>
      </c>
      <c r="Z48" s="5">
        <f>Z8+Z9+Z10+Z11+Z12+Z13+Z14+Z16+Z17+Z18+Z21+Z22+Z23+Z24+Z25+Z26+Z28+Z29</f>
        <v>236</v>
      </c>
      <c r="AA48" s="5">
        <f>AA8+AA9+AA10+AA11+AA12+AA13+AA14+AA16+AA17+AA18+AA21+AA22+AA23+AA24+AA25+AA26+AA28+AA29</f>
        <v>16</v>
      </c>
      <c r="AB48" s="30">
        <f>AB8+AB9+AB10+AB11+AB12+AB13+AB14+AB16+AB17+AB18+AB21+AB22+AB23+AB24+AB25+AB26+AB28+AB29</f>
        <v>180</v>
      </c>
      <c r="AC48" s="19">
        <f t="shared" si="11"/>
        <v>34</v>
      </c>
      <c r="AD48" s="41">
        <f t="shared" si="11"/>
        <v>416</v>
      </c>
      <c r="AE48" s="36">
        <f t="shared" si="12"/>
        <v>206</v>
      </c>
      <c r="AF48" s="6">
        <f>AF8+AF9+AF10+AF11+AF12+AF13+AF14+AF16+AF17+AF18+AF21+AF22+AF23+AF24+AF25+AF26+AF28+AF29</f>
        <v>189</v>
      </c>
      <c r="AG48" s="20">
        <f t="shared" si="13"/>
        <v>3096</v>
      </c>
    </row>
    <row r="49" spans="1:33" ht="16.5" thickBot="1">
      <c r="A49" s="9"/>
      <c r="B49" s="10" t="s">
        <v>37</v>
      </c>
      <c r="C49" s="11">
        <f aca="true" t="shared" si="19" ref="C49:J49">C30+C31+C32+C33+C34+C35+C36+C37+C38+C39+C40</f>
        <v>11</v>
      </c>
      <c r="D49" s="11">
        <f t="shared" si="19"/>
        <v>92</v>
      </c>
      <c r="E49" s="11">
        <f t="shared" si="19"/>
        <v>10</v>
      </c>
      <c r="F49" s="11">
        <f t="shared" si="19"/>
        <v>96</v>
      </c>
      <c r="G49" s="11">
        <f t="shared" si="19"/>
        <v>11</v>
      </c>
      <c r="H49" s="11">
        <f t="shared" si="19"/>
        <v>97</v>
      </c>
      <c r="I49" s="11">
        <f t="shared" si="19"/>
        <v>2</v>
      </c>
      <c r="J49" s="31">
        <f t="shared" si="19"/>
        <v>27</v>
      </c>
      <c r="K49" s="42">
        <f aca="true" t="shared" si="20" ref="K49:K54">C49+E49+G49+I49</f>
        <v>34</v>
      </c>
      <c r="L49" s="12">
        <f aca="true" t="shared" si="21" ref="L49:V49">L30+L31+L32+L33+L34+L35+L36+L37+L38+L39+L40</f>
        <v>312</v>
      </c>
      <c r="M49" s="37">
        <f t="shared" si="21"/>
        <v>9</v>
      </c>
      <c r="N49" s="11">
        <f t="shared" si="21"/>
        <v>92</v>
      </c>
      <c r="O49" s="11">
        <f t="shared" si="21"/>
        <v>10</v>
      </c>
      <c r="P49" s="11">
        <f t="shared" si="21"/>
        <v>90</v>
      </c>
      <c r="Q49" s="11">
        <f t="shared" si="21"/>
        <v>8</v>
      </c>
      <c r="R49" s="11">
        <f t="shared" si="21"/>
        <v>72</v>
      </c>
      <c r="S49" s="11">
        <f t="shared" si="21"/>
        <v>10</v>
      </c>
      <c r="T49" s="11">
        <f t="shared" si="21"/>
        <v>76</v>
      </c>
      <c r="U49" s="11">
        <f t="shared" si="21"/>
        <v>9</v>
      </c>
      <c r="V49" s="31">
        <f t="shared" si="21"/>
        <v>73</v>
      </c>
      <c r="W49" s="42">
        <f t="shared" si="16"/>
        <v>46</v>
      </c>
      <c r="X49" s="12">
        <f>X30+X31+X32+X33+X34+X35+X36+X37+X38+X39+X40</f>
        <v>403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1"/>
        <v>0</v>
      </c>
      <c r="AD49" s="12">
        <f t="shared" si="11"/>
        <v>0</v>
      </c>
      <c r="AE49" s="37">
        <f t="shared" si="12"/>
        <v>80</v>
      </c>
      <c r="AF49" s="11">
        <f>AF30+AF31+AF32+AF33+AF34+AF35+AF36+AF37+AF38+AF39+AF40</f>
        <v>67</v>
      </c>
      <c r="AG49" s="12">
        <f t="shared" si="13"/>
        <v>715</v>
      </c>
    </row>
    <row r="50" spans="1:33" ht="15.75">
      <c r="A50" s="21"/>
      <c r="B50" s="3" t="s">
        <v>35</v>
      </c>
      <c r="C50" s="7">
        <f aca="true" t="shared" si="22" ref="C50:J50">C36</f>
        <v>1</v>
      </c>
      <c r="D50" s="7">
        <f t="shared" si="22"/>
        <v>13</v>
      </c>
      <c r="E50" s="7">
        <f t="shared" si="22"/>
        <v>1</v>
      </c>
      <c r="F50" s="7">
        <f t="shared" si="22"/>
        <v>15</v>
      </c>
      <c r="G50" s="7">
        <f t="shared" si="22"/>
        <v>1</v>
      </c>
      <c r="H50" s="7">
        <f t="shared" si="22"/>
        <v>16</v>
      </c>
      <c r="I50" s="7">
        <f t="shared" si="22"/>
        <v>1</v>
      </c>
      <c r="J50" s="32">
        <f t="shared" si="22"/>
        <v>17</v>
      </c>
      <c r="K50" s="21">
        <f t="shared" si="20"/>
        <v>4</v>
      </c>
      <c r="L50" s="43">
        <f>D50+F50+H50+J50</f>
        <v>61</v>
      </c>
      <c r="M50" s="46">
        <f aca="true" t="shared" si="23" ref="M50:V50">M36</f>
        <v>1</v>
      </c>
      <c r="N50" s="7">
        <f t="shared" si="23"/>
        <v>31</v>
      </c>
      <c r="O50" s="7">
        <f t="shared" si="23"/>
        <v>1</v>
      </c>
      <c r="P50" s="7">
        <f t="shared" si="23"/>
        <v>8</v>
      </c>
      <c r="Q50" s="7">
        <f t="shared" si="23"/>
        <v>1</v>
      </c>
      <c r="R50" s="7">
        <f t="shared" si="23"/>
        <v>21</v>
      </c>
      <c r="S50" s="7">
        <f t="shared" si="23"/>
        <v>1</v>
      </c>
      <c r="T50" s="7">
        <f t="shared" si="23"/>
        <v>15</v>
      </c>
      <c r="U50" s="7">
        <f t="shared" si="23"/>
        <v>1</v>
      </c>
      <c r="V50" s="32">
        <f t="shared" si="23"/>
        <v>7</v>
      </c>
      <c r="W50" s="21">
        <f t="shared" si="16"/>
        <v>5</v>
      </c>
      <c r="X50" s="43">
        <f aca="true" t="shared" si="24" ref="X50:X57">N50+P50+R50+T50+V50</f>
        <v>82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5" ref="AD50:AD57">Z50+AB50</f>
        <v>0</v>
      </c>
      <c r="AE50" s="38">
        <f t="shared" si="12"/>
        <v>9</v>
      </c>
      <c r="AF50" s="8">
        <f>AF36</f>
        <v>8</v>
      </c>
      <c r="AG50" s="22">
        <f t="shared" si="13"/>
        <v>143</v>
      </c>
    </row>
    <row r="51" spans="1:33" ht="16.5" thickBot="1">
      <c r="A51" s="19"/>
      <c r="B51" s="2" t="s">
        <v>36</v>
      </c>
      <c r="C51" s="5">
        <f aca="true" t="shared" si="26" ref="C51:J51">C30+C31+C32+C33+C34+C35+C37+C38+C39+C40</f>
        <v>10</v>
      </c>
      <c r="D51" s="5">
        <f t="shared" si="26"/>
        <v>79</v>
      </c>
      <c r="E51" s="5">
        <f t="shared" si="26"/>
        <v>9</v>
      </c>
      <c r="F51" s="5">
        <f t="shared" si="26"/>
        <v>81</v>
      </c>
      <c r="G51" s="5">
        <f t="shared" si="26"/>
        <v>10</v>
      </c>
      <c r="H51" s="5">
        <f t="shared" si="26"/>
        <v>81</v>
      </c>
      <c r="I51" s="5">
        <f t="shared" si="26"/>
        <v>1</v>
      </c>
      <c r="J51" s="30">
        <f t="shared" si="26"/>
        <v>10</v>
      </c>
      <c r="K51" s="19">
        <f t="shared" si="20"/>
        <v>30</v>
      </c>
      <c r="L51" s="41">
        <f>D51+F51+H51+J51</f>
        <v>251</v>
      </c>
      <c r="M51" s="45">
        <f aca="true" t="shared" si="27" ref="M51:V51">M30+M31+M32+M33+M34+M35+M37+M38+M39+M40</f>
        <v>8</v>
      </c>
      <c r="N51" s="5">
        <f t="shared" si="27"/>
        <v>61</v>
      </c>
      <c r="O51" s="5">
        <f t="shared" si="27"/>
        <v>9</v>
      </c>
      <c r="P51" s="5">
        <f t="shared" si="27"/>
        <v>82</v>
      </c>
      <c r="Q51" s="5">
        <f t="shared" si="27"/>
        <v>7</v>
      </c>
      <c r="R51" s="5">
        <f t="shared" si="27"/>
        <v>51</v>
      </c>
      <c r="S51" s="5">
        <f t="shared" si="27"/>
        <v>9</v>
      </c>
      <c r="T51" s="5">
        <f t="shared" si="27"/>
        <v>61</v>
      </c>
      <c r="U51" s="5">
        <f t="shared" si="27"/>
        <v>8</v>
      </c>
      <c r="V51" s="30">
        <f t="shared" si="27"/>
        <v>66</v>
      </c>
      <c r="W51" s="19">
        <f t="shared" si="16"/>
        <v>41</v>
      </c>
      <c r="X51" s="41">
        <f t="shared" si="24"/>
        <v>321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28" ref="AC51:AC57">Y51+AA51</f>
        <v>0</v>
      </c>
      <c r="AD51" s="41">
        <f t="shared" si="25"/>
        <v>0</v>
      </c>
      <c r="AE51" s="36">
        <f t="shared" si="12"/>
        <v>71</v>
      </c>
      <c r="AF51" s="6">
        <f>AF30+AF31+AF32+AF33+AF34+AF35+AF37+AF38+AF39+AF40</f>
        <v>59</v>
      </c>
      <c r="AG51" s="20">
        <f t="shared" si="13"/>
        <v>572</v>
      </c>
    </row>
    <row r="52" spans="1:33" ht="16.5" thickBot="1">
      <c r="A52" s="9"/>
      <c r="B52" s="10" t="s">
        <v>38</v>
      </c>
      <c r="C52" s="11">
        <f aca="true" t="shared" si="29" ref="C52:J52">C41+C42+C43+C44</f>
        <v>4</v>
      </c>
      <c r="D52" s="11">
        <f t="shared" si="29"/>
        <v>15</v>
      </c>
      <c r="E52" s="11">
        <f t="shared" si="29"/>
        <v>3</v>
      </c>
      <c r="F52" s="11">
        <f t="shared" si="29"/>
        <v>15</v>
      </c>
      <c r="G52" s="11">
        <f t="shared" si="29"/>
        <v>3</v>
      </c>
      <c r="H52" s="11">
        <f t="shared" si="29"/>
        <v>19</v>
      </c>
      <c r="I52" s="11">
        <f t="shared" si="29"/>
        <v>1</v>
      </c>
      <c r="J52" s="31">
        <f t="shared" si="29"/>
        <v>7</v>
      </c>
      <c r="K52" s="42">
        <f t="shared" si="20"/>
        <v>11</v>
      </c>
      <c r="L52" s="12">
        <f>D52+F52+H52+J52</f>
        <v>56</v>
      </c>
      <c r="M52" s="37">
        <f aca="true" t="shared" si="30" ref="M52:V52">M41+M42+M43+M44</f>
        <v>0</v>
      </c>
      <c r="N52" s="11">
        <f t="shared" si="30"/>
        <v>0</v>
      </c>
      <c r="O52" s="11">
        <f t="shared" si="30"/>
        <v>0</v>
      </c>
      <c r="P52" s="11">
        <f t="shared" si="30"/>
        <v>0</v>
      </c>
      <c r="Q52" s="11">
        <f t="shared" si="30"/>
        <v>0</v>
      </c>
      <c r="R52" s="11">
        <f t="shared" si="30"/>
        <v>0</v>
      </c>
      <c r="S52" s="11">
        <f t="shared" si="30"/>
        <v>0</v>
      </c>
      <c r="T52" s="11">
        <f t="shared" si="30"/>
        <v>0</v>
      </c>
      <c r="U52" s="11">
        <f t="shared" si="30"/>
        <v>0</v>
      </c>
      <c r="V52" s="31">
        <f t="shared" si="30"/>
        <v>0</v>
      </c>
      <c r="W52" s="42">
        <f t="shared" si="16"/>
        <v>0</v>
      </c>
      <c r="X52" s="12">
        <f t="shared" si="24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28"/>
        <v>0</v>
      </c>
      <c r="AD52" s="12">
        <f t="shared" si="25"/>
        <v>0</v>
      </c>
      <c r="AE52" s="37">
        <f t="shared" si="12"/>
        <v>11</v>
      </c>
      <c r="AF52" s="11">
        <f>AF41+AF42+AF43+AF44</f>
        <v>5</v>
      </c>
      <c r="AG52" s="12">
        <f t="shared" si="13"/>
        <v>56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0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6"/>
        <v>0</v>
      </c>
      <c r="X53" s="43">
        <f t="shared" si="24"/>
        <v>0</v>
      </c>
      <c r="Y53" s="46"/>
      <c r="Z53" s="7"/>
      <c r="AA53" s="7"/>
      <c r="AB53" s="32"/>
      <c r="AC53" s="21">
        <f t="shared" si="28"/>
        <v>0</v>
      </c>
      <c r="AD53" s="43">
        <f t="shared" si="25"/>
        <v>0</v>
      </c>
      <c r="AE53" s="38">
        <f t="shared" si="12"/>
        <v>0</v>
      </c>
      <c r="AF53" s="8"/>
      <c r="AG53" s="22">
        <f t="shared" si="13"/>
        <v>0</v>
      </c>
    </row>
    <row r="54" spans="1:33" ht="16.5" thickBot="1">
      <c r="A54" s="19"/>
      <c r="B54" s="2" t="s">
        <v>36</v>
      </c>
      <c r="C54" s="5">
        <f aca="true" t="shared" si="31" ref="C54:J54">C41+C42+C43+C44</f>
        <v>4</v>
      </c>
      <c r="D54" s="5">
        <f t="shared" si="31"/>
        <v>15</v>
      </c>
      <c r="E54" s="5">
        <f t="shared" si="31"/>
        <v>3</v>
      </c>
      <c r="F54" s="5">
        <f t="shared" si="31"/>
        <v>15</v>
      </c>
      <c r="G54" s="5">
        <f t="shared" si="31"/>
        <v>3</v>
      </c>
      <c r="H54" s="5">
        <f t="shared" si="31"/>
        <v>19</v>
      </c>
      <c r="I54" s="5">
        <f t="shared" si="31"/>
        <v>1</v>
      </c>
      <c r="J54" s="30">
        <f t="shared" si="31"/>
        <v>7</v>
      </c>
      <c r="K54" s="19">
        <f t="shared" si="20"/>
        <v>11</v>
      </c>
      <c r="L54" s="41">
        <f>D54+F54+H54+J54</f>
        <v>56</v>
      </c>
      <c r="M54" s="45">
        <f aca="true" t="shared" si="32" ref="M54:V54">M41+M42+M43+M44</f>
        <v>0</v>
      </c>
      <c r="N54" s="5">
        <f t="shared" si="32"/>
        <v>0</v>
      </c>
      <c r="O54" s="5">
        <f t="shared" si="32"/>
        <v>0</v>
      </c>
      <c r="P54" s="5">
        <f t="shared" si="32"/>
        <v>0</v>
      </c>
      <c r="Q54" s="5">
        <f t="shared" si="32"/>
        <v>0</v>
      </c>
      <c r="R54" s="5">
        <f t="shared" si="32"/>
        <v>0</v>
      </c>
      <c r="S54" s="5">
        <f t="shared" si="32"/>
        <v>0</v>
      </c>
      <c r="T54" s="5">
        <f t="shared" si="32"/>
        <v>0</v>
      </c>
      <c r="U54" s="5">
        <f t="shared" si="32"/>
        <v>0</v>
      </c>
      <c r="V54" s="30">
        <f t="shared" si="32"/>
        <v>0</v>
      </c>
      <c r="W54" s="19">
        <f t="shared" si="16"/>
        <v>0</v>
      </c>
      <c r="X54" s="41">
        <f t="shared" si="24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28"/>
        <v>0</v>
      </c>
      <c r="AD54" s="41">
        <f t="shared" si="25"/>
        <v>0</v>
      </c>
      <c r="AE54" s="36">
        <f t="shared" si="12"/>
        <v>11</v>
      </c>
      <c r="AF54" s="6">
        <f>AF41+AF42+AF43+AF44</f>
        <v>5</v>
      </c>
      <c r="AG54" s="20">
        <f t="shared" si="13"/>
        <v>56</v>
      </c>
    </row>
    <row r="55" spans="1:33" ht="16.5" thickBot="1">
      <c r="A55" s="9"/>
      <c r="B55" s="10" t="s">
        <v>39</v>
      </c>
      <c r="C55" s="11">
        <f aca="true" t="shared" si="33" ref="C55:V55">C46+C49+C52</f>
        <v>39</v>
      </c>
      <c r="D55" s="11">
        <f t="shared" si="33"/>
        <v>495</v>
      </c>
      <c r="E55" s="11">
        <f t="shared" si="33"/>
        <v>38</v>
      </c>
      <c r="F55" s="11">
        <f t="shared" si="33"/>
        <v>510</v>
      </c>
      <c r="G55" s="11">
        <f t="shared" si="33"/>
        <v>39</v>
      </c>
      <c r="H55" s="11">
        <f t="shared" si="33"/>
        <v>546</v>
      </c>
      <c r="I55" s="11">
        <f t="shared" si="33"/>
        <v>17</v>
      </c>
      <c r="J55" s="31">
        <f t="shared" si="33"/>
        <v>280</v>
      </c>
      <c r="K55" s="42">
        <f t="shared" si="33"/>
        <v>133</v>
      </c>
      <c r="L55" s="12">
        <f t="shared" si="33"/>
        <v>1831</v>
      </c>
      <c r="M55" s="37">
        <f t="shared" si="33"/>
        <v>37</v>
      </c>
      <c r="N55" s="11">
        <f t="shared" si="33"/>
        <v>599</v>
      </c>
      <c r="O55" s="11">
        <f t="shared" si="33"/>
        <v>38</v>
      </c>
      <c r="P55" s="11">
        <f t="shared" si="33"/>
        <v>608</v>
      </c>
      <c r="Q55" s="11">
        <f t="shared" si="33"/>
        <v>35</v>
      </c>
      <c r="R55" s="11">
        <f t="shared" si="33"/>
        <v>568</v>
      </c>
      <c r="S55" s="11">
        <f t="shared" si="33"/>
        <v>36</v>
      </c>
      <c r="T55" s="11">
        <f t="shared" si="33"/>
        <v>538</v>
      </c>
      <c r="U55" s="11">
        <f t="shared" si="33"/>
        <v>34</v>
      </c>
      <c r="V55" s="31">
        <f t="shared" si="33"/>
        <v>516</v>
      </c>
      <c r="W55" s="42">
        <f t="shared" si="16"/>
        <v>180</v>
      </c>
      <c r="X55" s="12">
        <f t="shared" si="24"/>
        <v>2829</v>
      </c>
      <c r="Y55" s="37">
        <f aca="true" t="shared" si="34" ref="Y55:AB57">Y46+Y49+Y52</f>
        <v>23</v>
      </c>
      <c r="Z55" s="11">
        <f t="shared" si="34"/>
        <v>319</v>
      </c>
      <c r="AA55" s="11">
        <f t="shared" si="34"/>
        <v>20</v>
      </c>
      <c r="AB55" s="31">
        <f t="shared" si="34"/>
        <v>234</v>
      </c>
      <c r="AC55" s="42">
        <f t="shared" si="28"/>
        <v>43</v>
      </c>
      <c r="AD55" s="12">
        <f t="shared" si="25"/>
        <v>553</v>
      </c>
      <c r="AE55" s="37">
        <f t="shared" si="12"/>
        <v>356</v>
      </c>
      <c r="AF55" s="11">
        <f>AF46+AF49+AF52</f>
        <v>320</v>
      </c>
      <c r="AG55" s="12">
        <f t="shared" si="13"/>
        <v>5213</v>
      </c>
    </row>
    <row r="56" spans="1:33" ht="15.75">
      <c r="A56" s="21"/>
      <c r="B56" s="3" t="s">
        <v>35</v>
      </c>
      <c r="C56" s="7">
        <f aca="true" t="shared" si="35" ref="C56:J57">C47+C50+C53</f>
        <v>6</v>
      </c>
      <c r="D56" s="7">
        <f t="shared" si="35"/>
        <v>136</v>
      </c>
      <c r="E56" s="7">
        <f t="shared" si="35"/>
        <v>6</v>
      </c>
      <c r="F56" s="7">
        <f t="shared" si="35"/>
        <v>141</v>
      </c>
      <c r="G56" s="7">
        <f t="shared" si="35"/>
        <v>7</v>
      </c>
      <c r="H56" s="7">
        <f t="shared" si="35"/>
        <v>157</v>
      </c>
      <c r="I56" s="7">
        <f t="shared" si="35"/>
        <v>4</v>
      </c>
      <c r="J56" s="32">
        <f t="shared" si="35"/>
        <v>96</v>
      </c>
      <c r="K56" s="21">
        <f>C56+E56+G56+I56</f>
        <v>23</v>
      </c>
      <c r="L56" s="43">
        <f>D56+F56+H56+J56</f>
        <v>530</v>
      </c>
      <c r="M56" s="46">
        <f aca="true" t="shared" si="36" ref="M56:V56">M47+M50+M53</f>
        <v>8</v>
      </c>
      <c r="N56" s="7">
        <f t="shared" si="36"/>
        <v>183</v>
      </c>
      <c r="O56" s="7">
        <f t="shared" si="36"/>
        <v>8</v>
      </c>
      <c r="P56" s="7">
        <f t="shared" si="36"/>
        <v>169</v>
      </c>
      <c r="Q56" s="7">
        <f t="shared" si="36"/>
        <v>7</v>
      </c>
      <c r="R56" s="7">
        <f t="shared" si="36"/>
        <v>179</v>
      </c>
      <c r="S56" s="7">
        <f t="shared" si="36"/>
        <v>7</v>
      </c>
      <c r="T56" s="7">
        <f t="shared" si="36"/>
        <v>158</v>
      </c>
      <c r="U56" s="7">
        <f t="shared" si="36"/>
        <v>6</v>
      </c>
      <c r="V56" s="32">
        <f t="shared" si="36"/>
        <v>133</v>
      </c>
      <c r="W56" s="21">
        <f t="shared" si="16"/>
        <v>36</v>
      </c>
      <c r="X56" s="43">
        <f t="shared" si="24"/>
        <v>822</v>
      </c>
      <c r="Y56" s="46">
        <f t="shared" si="34"/>
        <v>5</v>
      </c>
      <c r="Z56" s="7">
        <f t="shared" si="34"/>
        <v>83</v>
      </c>
      <c r="AA56" s="7">
        <f t="shared" si="34"/>
        <v>4</v>
      </c>
      <c r="AB56" s="32">
        <f t="shared" si="34"/>
        <v>54</v>
      </c>
      <c r="AC56" s="21">
        <f t="shared" si="28"/>
        <v>9</v>
      </c>
      <c r="AD56" s="43">
        <f t="shared" si="25"/>
        <v>137</v>
      </c>
      <c r="AE56" s="38">
        <f t="shared" si="12"/>
        <v>68</v>
      </c>
      <c r="AF56" s="8">
        <f>AF47+AF50+AF53</f>
        <v>67</v>
      </c>
      <c r="AG56" s="22">
        <f t="shared" si="13"/>
        <v>1489</v>
      </c>
    </row>
    <row r="57" spans="1:33" ht="16.5" thickBot="1">
      <c r="A57" s="23"/>
      <c r="B57" s="24" t="s">
        <v>36</v>
      </c>
      <c r="C57" s="25">
        <f t="shared" si="35"/>
        <v>33</v>
      </c>
      <c r="D57" s="25">
        <f t="shared" si="35"/>
        <v>359</v>
      </c>
      <c r="E57" s="25">
        <f t="shared" si="35"/>
        <v>32</v>
      </c>
      <c r="F57" s="25">
        <f t="shared" si="35"/>
        <v>369</v>
      </c>
      <c r="G57" s="25">
        <f t="shared" si="35"/>
        <v>32</v>
      </c>
      <c r="H57" s="25">
        <f t="shared" si="35"/>
        <v>389</v>
      </c>
      <c r="I57" s="25">
        <f t="shared" si="35"/>
        <v>13</v>
      </c>
      <c r="J57" s="33">
        <f t="shared" si="35"/>
        <v>184</v>
      </c>
      <c r="K57" s="23">
        <f>C57+E57+G57+I57</f>
        <v>110</v>
      </c>
      <c r="L57" s="44">
        <f>D57+F57+H57+J57</f>
        <v>1301</v>
      </c>
      <c r="M57" s="47">
        <f aca="true" t="shared" si="37" ref="M57:V57">M48+M51+M54</f>
        <v>29</v>
      </c>
      <c r="N57" s="25">
        <f t="shared" si="37"/>
        <v>416</v>
      </c>
      <c r="O57" s="25">
        <f t="shared" si="37"/>
        <v>30</v>
      </c>
      <c r="P57" s="25">
        <f t="shared" si="37"/>
        <v>439</v>
      </c>
      <c r="Q57" s="25">
        <f t="shared" si="37"/>
        <v>28</v>
      </c>
      <c r="R57" s="25">
        <f t="shared" si="37"/>
        <v>389</v>
      </c>
      <c r="S57" s="25">
        <f t="shared" si="37"/>
        <v>29</v>
      </c>
      <c r="T57" s="25">
        <f t="shared" si="37"/>
        <v>380</v>
      </c>
      <c r="U57" s="25">
        <f t="shared" si="37"/>
        <v>28</v>
      </c>
      <c r="V57" s="33">
        <f t="shared" si="37"/>
        <v>383</v>
      </c>
      <c r="W57" s="23">
        <f t="shared" si="16"/>
        <v>144</v>
      </c>
      <c r="X57" s="44">
        <f t="shared" si="24"/>
        <v>2007</v>
      </c>
      <c r="Y57" s="47">
        <f t="shared" si="34"/>
        <v>18</v>
      </c>
      <c r="Z57" s="25">
        <f t="shared" si="34"/>
        <v>236</v>
      </c>
      <c r="AA57" s="25">
        <f t="shared" si="34"/>
        <v>16</v>
      </c>
      <c r="AB57" s="33">
        <f t="shared" si="34"/>
        <v>180</v>
      </c>
      <c r="AC57" s="23">
        <f t="shared" si="28"/>
        <v>34</v>
      </c>
      <c r="AD57" s="44">
        <f t="shared" si="25"/>
        <v>416</v>
      </c>
      <c r="AE57" s="39">
        <f t="shared" si="12"/>
        <v>288</v>
      </c>
      <c r="AF57" s="26">
        <f>AF48+AF51+AF54</f>
        <v>253</v>
      </c>
      <c r="AG57" s="27">
        <f t="shared" si="13"/>
        <v>3724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AG57"/>
  <sheetViews>
    <sheetView workbookViewId="0" topLeftCell="A4">
      <pane xSplit="2" ySplit="3" topLeftCell="AB16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3" sqref="B43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65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8</v>
      </c>
      <c r="E8" s="1">
        <v>1</v>
      </c>
      <c r="F8" s="1">
        <v>10</v>
      </c>
      <c r="G8" s="1">
        <v>1</v>
      </c>
      <c r="H8" s="1">
        <v>9</v>
      </c>
      <c r="I8" s="1">
        <v>1</v>
      </c>
      <c r="J8" s="29">
        <v>17</v>
      </c>
      <c r="K8" s="17">
        <f aca="true" t="shared" si="0" ref="K8:K44">C8+E8+G8+I8</f>
        <v>4</v>
      </c>
      <c r="L8" s="18">
        <f aca="true" t="shared" si="1" ref="L8:L44">D8+F8+H8+J8</f>
        <v>44</v>
      </c>
      <c r="M8" s="35">
        <v>1</v>
      </c>
      <c r="N8" s="1">
        <v>13</v>
      </c>
      <c r="O8" s="1">
        <v>1</v>
      </c>
      <c r="P8" s="1">
        <v>16</v>
      </c>
      <c r="Q8" s="1">
        <v>1</v>
      </c>
      <c r="R8" s="1">
        <v>14</v>
      </c>
      <c r="S8" s="1">
        <v>1</v>
      </c>
      <c r="T8" s="1">
        <v>7</v>
      </c>
      <c r="U8" s="1">
        <v>1</v>
      </c>
      <c r="V8" s="29">
        <v>10</v>
      </c>
      <c r="W8" s="17">
        <f aca="true" t="shared" si="2" ref="W8:W44">M8+O8+Q8+S8+U8</f>
        <v>5</v>
      </c>
      <c r="X8" s="18">
        <f aca="true" t="shared" si="3" ref="X8:X44">N8+P8+R8+T8+V8</f>
        <v>60</v>
      </c>
      <c r="Y8" s="35">
        <v>1</v>
      </c>
      <c r="Z8" s="1">
        <v>21</v>
      </c>
      <c r="AA8" s="1">
        <v>1</v>
      </c>
      <c r="AB8" s="29">
        <v>15</v>
      </c>
      <c r="AC8" s="17">
        <v>2</v>
      </c>
      <c r="AD8" s="18">
        <v>36</v>
      </c>
      <c r="AE8" s="34">
        <f aca="true" t="shared" si="4" ref="AE8:AE44">K8+W8+AC8</f>
        <v>11</v>
      </c>
      <c r="AF8" s="4">
        <v>9</v>
      </c>
      <c r="AG8" s="16">
        <f aca="true" t="shared" si="5" ref="AG8:AG44">L8+X8+AD8</f>
        <v>140</v>
      </c>
    </row>
    <row r="9" spans="1:33" ht="15.75">
      <c r="A9" s="17">
        <v>2</v>
      </c>
      <c r="B9" s="1" t="s">
        <v>28</v>
      </c>
      <c r="C9" s="1">
        <v>1</v>
      </c>
      <c r="D9" s="1">
        <v>8</v>
      </c>
      <c r="E9" s="1">
        <v>1</v>
      </c>
      <c r="F9" s="1">
        <v>8</v>
      </c>
      <c r="G9" s="1">
        <v>1</v>
      </c>
      <c r="H9" s="1">
        <v>10</v>
      </c>
      <c r="I9" s="1"/>
      <c r="J9" s="29"/>
      <c r="K9" s="17">
        <f t="shared" si="0"/>
        <v>3</v>
      </c>
      <c r="L9" s="18">
        <f t="shared" si="1"/>
        <v>26</v>
      </c>
      <c r="M9" s="35">
        <v>1</v>
      </c>
      <c r="N9" s="1">
        <v>11</v>
      </c>
      <c r="O9" s="1">
        <v>1</v>
      </c>
      <c r="P9" s="1">
        <v>7</v>
      </c>
      <c r="Q9" s="1">
        <v>1</v>
      </c>
      <c r="R9" s="1">
        <v>6</v>
      </c>
      <c r="S9" s="1">
        <v>1</v>
      </c>
      <c r="T9" s="1">
        <v>6</v>
      </c>
      <c r="U9" s="1">
        <v>1</v>
      </c>
      <c r="V9" s="29">
        <v>11</v>
      </c>
      <c r="W9" s="17">
        <f t="shared" si="2"/>
        <v>5</v>
      </c>
      <c r="X9" s="18">
        <f t="shared" si="3"/>
        <v>41</v>
      </c>
      <c r="Y9" s="35">
        <v>1</v>
      </c>
      <c r="Z9" s="1">
        <v>6</v>
      </c>
      <c r="AA9" s="1">
        <v>1</v>
      </c>
      <c r="AB9" s="29">
        <v>4</v>
      </c>
      <c r="AC9" s="17">
        <f aca="true" t="shared" si="6" ref="AC9:AC44">Y9+AA9</f>
        <v>2</v>
      </c>
      <c r="AD9" s="18">
        <f aca="true" t="shared" si="7" ref="AD9:AD44">Z9+AB9</f>
        <v>10</v>
      </c>
      <c r="AE9" s="34">
        <f t="shared" si="4"/>
        <v>10</v>
      </c>
      <c r="AF9" s="4">
        <v>9</v>
      </c>
      <c r="AG9" s="16">
        <f t="shared" si="5"/>
        <v>77</v>
      </c>
    </row>
    <row r="10" spans="1:33" ht="15.75">
      <c r="A10" s="17">
        <v>3</v>
      </c>
      <c r="B10" s="1" t="s">
        <v>5</v>
      </c>
      <c r="C10" s="1">
        <v>1</v>
      </c>
      <c r="D10" s="1">
        <v>26</v>
      </c>
      <c r="E10" s="1">
        <v>2</v>
      </c>
      <c r="F10" s="1">
        <v>34</v>
      </c>
      <c r="G10" s="1">
        <v>2</v>
      </c>
      <c r="H10" s="1">
        <v>41</v>
      </c>
      <c r="I10" s="1"/>
      <c r="J10" s="29"/>
      <c r="K10" s="17">
        <f t="shared" si="0"/>
        <v>5</v>
      </c>
      <c r="L10" s="18">
        <f t="shared" si="1"/>
        <v>101</v>
      </c>
      <c r="M10" s="35">
        <v>2</v>
      </c>
      <c r="N10" s="1">
        <v>33</v>
      </c>
      <c r="O10" s="1">
        <v>2</v>
      </c>
      <c r="P10" s="1">
        <v>44</v>
      </c>
      <c r="Q10" s="1">
        <v>2</v>
      </c>
      <c r="R10" s="1">
        <v>34</v>
      </c>
      <c r="S10" s="1">
        <v>1</v>
      </c>
      <c r="T10" s="1">
        <v>20</v>
      </c>
      <c r="U10" s="1">
        <v>2</v>
      </c>
      <c r="V10" s="29">
        <v>37</v>
      </c>
      <c r="W10" s="17">
        <f t="shared" si="2"/>
        <v>9</v>
      </c>
      <c r="X10" s="18">
        <f t="shared" si="3"/>
        <v>168</v>
      </c>
      <c r="Y10" s="35">
        <v>1</v>
      </c>
      <c r="Z10" s="1">
        <v>7</v>
      </c>
      <c r="AA10" s="1">
        <v>1</v>
      </c>
      <c r="AB10" s="29">
        <v>8</v>
      </c>
      <c r="AC10" s="17">
        <v>2</v>
      </c>
      <c r="AD10" s="18">
        <v>15</v>
      </c>
      <c r="AE10" s="34">
        <f t="shared" si="4"/>
        <v>16</v>
      </c>
      <c r="AF10" s="4">
        <v>16</v>
      </c>
      <c r="AG10" s="16">
        <f t="shared" si="5"/>
        <v>284</v>
      </c>
    </row>
    <row r="11" spans="1:33" ht="15.75">
      <c r="A11" s="17">
        <v>4</v>
      </c>
      <c r="B11" s="1" t="s">
        <v>3</v>
      </c>
      <c r="C11" s="1">
        <v>2</v>
      </c>
      <c r="D11" s="1">
        <v>35</v>
      </c>
      <c r="E11" s="1">
        <v>1</v>
      </c>
      <c r="F11" s="1">
        <v>20</v>
      </c>
      <c r="G11" s="1">
        <v>1</v>
      </c>
      <c r="H11" s="1">
        <v>11</v>
      </c>
      <c r="I11" s="1">
        <v>1</v>
      </c>
      <c r="J11" s="29">
        <v>24</v>
      </c>
      <c r="K11" s="17">
        <f t="shared" si="0"/>
        <v>5</v>
      </c>
      <c r="L11" s="18">
        <f t="shared" si="1"/>
        <v>90</v>
      </c>
      <c r="M11" s="35">
        <v>1</v>
      </c>
      <c r="N11" s="1">
        <v>29</v>
      </c>
      <c r="O11" s="1">
        <v>1</v>
      </c>
      <c r="P11" s="1">
        <v>23</v>
      </c>
      <c r="Q11" s="1">
        <v>1</v>
      </c>
      <c r="R11" s="1">
        <v>18</v>
      </c>
      <c r="S11" s="1">
        <v>2</v>
      </c>
      <c r="T11" s="1">
        <v>44</v>
      </c>
      <c r="U11" s="1">
        <v>1</v>
      </c>
      <c r="V11" s="29">
        <v>20</v>
      </c>
      <c r="W11" s="17">
        <f t="shared" si="2"/>
        <v>6</v>
      </c>
      <c r="X11" s="18">
        <f t="shared" si="3"/>
        <v>134</v>
      </c>
      <c r="Y11" s="35">
        <v>1</v>
      </c>
      <c r="Z11" s="1">
        <v>14</v>
      </c>
      <c r="AA11" s="1">
        <v>1</v>
      </c>
      <c r="AB11" s="29">
        <v>11</v>
      </c>
      <c r="AC11" s="17">
        <f t="shared" si="6"/>
        <v>2</v>
      </c>
      <c r="AD11" s="18">
        <f t="shared" si="7"/>
        <v>25</v>
      </c>
      <c r="AE11" s="34">
        <f t="shared" si="4"/>
        <v>13</v>
      </c>
      <c r="AF11" s="4">
        <v>13</v>
      </c>
      <c r="AG11" s="16">
        <f t="shared" si="5"/>
        <v>249</v>
      </c>
    </row>
    <row r="12" spans="1:33" ht="15.75">
      <c r="A12" s="17">
        <v>5</v>
      </c>
      <c r="B12" s="1" t="s">
        <v>4</v>
      </c>
      <c r="C12" s="1">
        <v>1</v>
      </c>
      <c r="D12" s="1">
        <v>20</v>
      </c>
      <c r="E12" s="1">
        <v>1</v>
      </c>
      <c r="F12" s="1">
        <v>21</v>
      </c>
      <c r="G12" s="1">
        <v>1</v>
      </c>
      <c r="H12" s="1">
        <v>15</v>
      </c>
      <c r="I12" s="1"/>
      <c r="J12" s="29"/>
      <c r="K12" s="17">
        <f t="shared" si="0"/>
        <v>3</v>
      </c>
      <c r="L12" s="18">
        <f t="shared" si="1"/>
        <v>56</v>
      </c>
      <c r="M12" s="35">
        <v>1</v>
      </c>
      <c r="N12" s="1">
        <v>12</v>
      </c>
      <c r="O12" s="1">
        <v>1</v>
      </c>
      <c r="P12" s="1">
        <v>21</v>
      </c>
      <c r="Q12" s="1">
        <v>1</v>
      </c>
      <c r="R12" s="1">
        <v>15</v>
      </c>
      <c r="S12" s="1">
        <v>1</v>
      </c>
      <c r="T12" s="1">
        <v>17</v>
      </c>
      <c r="U12" s="1">
        <v>1</v>
      </c>
      <c r="V12" s="29">
        <v>14</v>
      </c>
      <c r="W12" s="17">
        <f t="shared" si="2"/>
        <v>5</v>
      </c>
      <c r="X12" s="18">
        <f t="shared" si="3"/>
        <v>79</v>
      </c>
      <c r="Y12" s="35">
        <v>1</v>
      </c>
      <c r="Z12" s="1">
        <v>14</v>
      </c>
      <c r="AA12" s="1">
        <v>1</v>
      </c>
      <c r="AB12" s="29">
        <v>14</v>
      </c>
      <c r="AC12" s="17">
        <f t="shared" si="6"/>
        <v>2</v>
      </c>
      <c r="AD12" s="18">
        <f t="shared" si="7"/>
        <v>28</v>
      </c>
      <c r="AE12" s="34">
        <f t="shared" si="4"/>
        <v>10</v>
      </c>
      <c r="AF12" s="4">
        <v>10</v>
      </c>
      <c r="AG12" s="16">
        <f t="shared" si="5"/>
        <v>163</v>
      </c>
    </row>
    <row r="13" spans="1:33" ht="15.75">
      <c r="A13" s="17">
        <v>6</v>
      </c>
      <c r="B13" s="1" t="s">
        <v>24</v>
      </c>
      <c r="C13" s="1">
        <v>1</v>
      </c>
      <c r="D13" s="1">
        <v>14</v>
      </c>
      <c r="E13" s="1">
        <v>1</v>
      </c>
      <c r="F13" s="1">
        <v>14</v>
      </c>
      <c r="G13" s="1">
        <v>1</v>
      </c>
      <c r="H13" s="1">
        <v>13</v>
      </c>
      <c r="I13" s="1"/>
      <c r="J13" s="29"/>
      <c r="K13" s="17">
        <f t="shared" si="0"/>
        <v>3</v>
      </c>
      <c r="L13" s="18">
        <f t="shared" si="1"/>
        <v>41</v>
      </c>
      <c r="M13" s="35">
        <v>1</v>
      </c>
      <c r="N13" s="1">
        <v>14</v>
      </c>
      <c r="O13" s="1">
        <v>1</v>
      </c>
      <c r="P13" s="1">
        <v>10</v>
      </c>
      <c r="Q13" s="1">
        <v>1</v>
      </c>
      <c r="R13" s="1">
        <v>7</v>
      </c>
      <c r="S13" s="1">
        <v>1</v>
      </c>
      <c r="T13" s="1">
        <v>11</v>
      </c>
      <c r="U13" s="1">
        <v>1</v>
      </c>
      <c r="V13" s="29">
        <v>12</v>
      </c>
      <c r="W13" s="17">
        <f t="shared" si="2"/>
        <v>5</v>
      </c>
      <c r="X13" s="18">
        <f t="shared" si="3"/>
        <v>54</v>
      </c>
      <c r="Y13" s="35">
        <v>1</v>
      </c>
      <c r="Z13" s="1">
        <v>8</v>
      </c>
      <c r="AA13" s="1">
        <v>1</v>
      </c>
      <c r="AB13" s="29">
        <v>5</v>
      </c>
      <c r="AC13" s="17">
        <f t="shared" si="6"/>
        <v>2</v>
      </c>
      <c r="AD13" s="18">
        <f t="shared" si="7"/>
        <v>13</v>
      </c>
      <c r="AE13" s="34">
        <f t="shared" si="4"/>
        <v>10</v>
      </c>
      <c r="AF13" s="4">
        <v>9</v>
      </c>
      <c r="AG13" s="16">
        <f t="shared" si="5"/>
        <v>108</v>
      </c>
    </row>
    <row r="14" spans="1:33" ht="15.75">
      <c r="A14" s="17">
        <v>7</v>
      </c>
      <c r="B14" s="1" t="s">
        <v>19</v>
      </c>
      <c r="C14" s="1">
        <v>1</v>
      </c>
      <c r="D14" s="1">
        <v>6</v>
      </c>
      <c r="E14" s="1">
        <v>1</v>
      </c>
      <c r="F14" s="1">
        <v>17</v>
      </c>
      <c r="G14" s="1">
        <v>1</v>
      </c>
      <c r="H14" s="1">
        <v>12</v>
      </c>
      <c r="I14" s="1">
        <v>1</v>
      </c>
      <c r="J14" s="29">
        <v>7</v>
      </c>
      <c r="K14" s="17">
        <f t="shared" si="0"/>
        <v>4</v>
      </c>
      <c r="L14" s="18">
        <f t="shared" si="1"/>
        <v>42</v>
      </c>
      <c r="M14" s="35">
        <v>1</v>
      </c>
      <c r="N14" s="1">
        <v>23</v>
      </c>
      <c r="O14" s="1">
        <v>1</v>
      </c>
      <c r="P14" s="1">
        <v>13</v>
      </c>
      <c r="Q14" s="1">
        <v>1</v>
      </c>
      <c r="R14" s="1">
        <v>15</v>
      </c>
      <c r="S14" s="1">
        <v>1</v>
      </c>
      <c r="T14" s="1">
        <v>18</v>
      </c>
      <c r="U14" s="1">
        <v>1</v>
      </c>
      <c r="V14" s="29">
        <v>15</v>
      </c>
      <c r="W14" s="17">
        <f t="shared" si="2"/>
        <v>5</v>
      </c>
      <c r="X14" s="18">
        <f t="shared" si="3"/>
        <v>84</v>
      </c>
      <c r="Y14" s="35"/>
      <c r="Z14" s="1"/>
      <c r="AA14" s="1">
        <v>1</v>
      </c>
      <c r="AB14" s="29">
        <v>7</v>
      </c>
      <c r="AC14" s="17">
        <f t="shared" si="6"/>
        <v>1</v>
      </c>
      <c r="AD14" s="18">
        <f t="shared" si="7"/>
        <v>7</v>
      </c>
      <c r="AE14" s="34">
        <f t="shared" si="4"/>
        <v>10</v>
      </c>
      <c r="AF14" s="4">
        <v>8</v>
      </c>
      <c r="AG14" s="16">
        <f t="shared" si="5"/>
        <v>133</v>
      </c>
    </row>
    <row r="15" spans="1:33" ht="15.75">
      <c r="A15" s="17">
        <v>8</v>
      </c>
      <c r="B15" s="1" t="s">
        <v>6</v>
      </c>
      <c r="C15" s="1">
        <v>1</v>
      </c>
      <c r="D15" s="1">
        <v>26</v>
      </c>
      <c r="E15" s="1">
        <v>1</v>
      </c>
      <c r="F15" s="1">
        <v>27</v>
      </c>
      <c r="G15" s="1">
        <v>1</v>
      </c>
      <c r="H15" s="1">
        <v>28</v>
      </c>
      <c r="I15" s="1">
        <v>1</v>
      </c>
      <c r="J15" s="29">
        <v>30</v>
      </c>
      <c r="K15" s="17">
        <f t="shared" si="0"/>
        <v>4</v>
      </c>
      <c r="L15" s="18">
        <f t="shared" si="1"/>
        <v>111</v>
      </c>
      <c r="M15" s="35">
        <v>2</v>
      </c>
      <c r="N15" s="1">
        <v>38</v>
      </c>
      <c r="O15" s="1">
        <v>1</v>
      </c>
      <c r="P15" s="1">
        <v>30</v>
      </c>
      <c r="Q15" s="1">
        <v>1</v>
      </c>
      <c r="R15" s="1">
        <v>30</v>
      </c>
      <c r="S15" s="1">
        <v>1</v>
      </c>
      <c r="T15" s="1">
        <v>27</v>
      </c>
      <c r="U15" s="1">
        <v>2</v>
      </c>
      <c r="V15" s="29">
        <v>35</v>
      </c>
      <c r="W15" s="17">
        <f t="shared" si="2"/>
        <v>7</v>
      </c>
      <c r="X15" s="18">
        <f t="shared" si="3"/>
        <v>160</v>
      </c>
      <c r="Y15" s="35">
        <v>1</v>
      </c>
      <c r="Z15" s="1">
        <v>13</v>
      </c>
      <c r="AA15" s="1">
        <v>1</v>
      </c>
      <c r="AB15" s="29">
        <v>17</v>
      </c>
      <c r="AC15" s="17">
        <f t="shared" si="6"/>
        <v>2</v>
      </c>
      <c r="AD15" s="18">
        <f t="shared" si="7"/>
        <v>30</v>
      </c>
      <c r="AE15" s="34">
        <f t="shared" si="4"/>
        <v>13</v>
      </c>
      <c r="AF15" s="4">
        <v>13</v>
      </c>
      <c r="AG15" s="16">
        <f t="shared" si="5"/>
        <v>301</v>
      </c>
    </row>
    <row r="16" spans="1:33" ht="15.75">
      <c r="A16" s="17">
        <v>9</v>
      </c>
      <c r="B16" s="1" t="s">
        <v>7</v>
      </c>
      <c r="C16" s="1">
        <v>1</v>
      </c>
      <c r="D16" s="1">
        <v>20</v>
      </c>
      <c r="E16" s="1">
        <v>1</v>
      </c>
      <c r="F16" s="1">
        <v>20</v>
      </c>
      <c r="G16" s="1">
        <v>2</v>
      </c>
      <c r="H16" s="1">
        <v>32</v>
      </c>
      <c r="I16" s="1">
        <v>1</v>
      </c>
      <c r="J16" s="29">
        <v>17</v>
      </c>
      <c r="K16" s="17">
        <f t="shared" si="0"/>
        <v>5</v>
      </c>
      <c r="L16" s="18">
        <f t="shared" si="1"/>
        <v>89</v>
      </c>
      <c r="M16" s="35">
        <v>1</v>
      </c>
      <c r="N16" s="1">
        <v>24</v>
      </c>
      <c r="O16" s="1">
        <v>1</v>
      </c>
      <c r="P16" s="1">
        <v>24</v>
      </c>
      <c r="Q16" s="1">
        <v>1</v>
      </c>
      <c r="R16" s="1">
        <v>29</v>
      </c>
      <c r="S16" s="1">
        <v>1</v>
      </c>
      <c r="T16" s="1">
        <v>21</v>
      </c>
      <c r="U16" s="1">
        <v>1</v>
      </c>
      <c r="V16" s="29">
        <v>26</v>
      </c>
      <c r="W16" s="17">
        <f t="shared" si="2"/>
        <v>5</v>
      </c>
      <c r="X16" s="18">
        <f t="shared" si="3"/>
        <v>124</v>
      </c>
      <c r="Y16" s="35">
        <v>1</v>
      </c>
      <c r="Z16" s="1">
        <v>10</v>
      </c>
      <c r="AA16" s="1">
        <v>1</v>
      </c>
      <c r="AB16" s="29">
        <v>19</v>
      </c>
      <c r="AC16" s="17">
        <f t="shared" si="6"/>
        <v>2</v>
      </c>
      <c r="AD16" s="18">
        <f t="shared" si="7"/>
        <v>29</v>
      </c>
      <c r="AE16" s="34">
        <f t="shared" si="4"/>
        <v>12</v>
      </c>
      <c r="AF16" s="4">
        <v>12</v>
      </c>
      <c r="AG16" s="16">
        <f t="shared" si="5"/>
        <v>242</v>
      </c>
    </row>
    <row r="17" spans="1:33" ht="15.75">
      <c r="A17" s="17">
        <v>10</v>
      </c>
      <c r="B17" s="1" t="s">
        <v>8</v>
      </c>
      <c r="C17" s="1">
        <v>1</v>
      </c>
      <c r="D17" s="1">
        <v>14</v>
      </c>
      <c r="E17" s="1">
        <v>1</v>
      </c>
      <c r="F17" s="1">
        <v>8</v>
      </c>
      <c r="G17" s="1">
        <v>1</v>
      </c>
      <c r="H17" s="1">
        <v>15</v>
      </c>
      <c r="I17" s="1">
        <v>1</v>
      </c>
      <c r="J17" s="29">
        <v>14</v>
      </c>
      <c r="K17" s="17">
        <f t="shared" si="0"/>
        <v>4</v>
      </c>
      <c r="L17" s="18">
        <f t="shared" si="1"/>
        <v>51</v>
      </c>
      <c r="M17" s="35">
        <v>1</v>
      </c>
      <c r="N17" s="1">
        <v>10</v>
      </c>
      <c r="O17" s="1">
        <v>1</v>
      </c>
      <c r="P17" s="1">
        <v>7</v>
      </c>
      <c r="Q17" s="1">
        <v>1</v>
      </c>
      <c r="R17" s="1">
        <v>6</v>
      </c>
      <c r="S17" s="1">
        <v>1</v>
      </c>
      <c r="T17" s="1">
        <v>18</v>
      </c>
      <c r="U17" s="1">
        <v>1</v>
      </c>
      <c r="V17" s="29">
        <v>17</v>
      </c>
      <c r="W17" s="17">
        <f t="shared" si="2"/>
        <v>5</v>
      </c>
      <c r="X17" s="18">
        <f t="shared" si="3"/>
        <v>58</v>
      </c>
      <c r="Y17" s="35">
        <v>1</v>
      </c>
      <c r="Z17" s="1">
        <v>6</v>
      </c>
      <c r="AA17" s="1">
        <v>1</v>
      </c>
      <c r="AB17" s="29">
        <v>5</v>
      </c>
      <c r="AC17" s="17">
        <f t="shared" si="6"/>
        <v>2</v>
      </c>
      <c r="AD17" s="18">
        <f t="shared" si="7"/>
        <v>11</v>
      </c>
      <c r="AE17" s="34">
        <f t="shared" si="4"/>
        <v>11</v>
      </c>
      <c r="AF17" s="4">
        <v>9</v>
      </c>
      <c r="AG17" s="16">
        <f t="shared" si="5"/>
        <v>120</v>
      </c>
    </row>
    <row r="18" spans="1:33" ht="15.75">
      <c r="A18" s="17">
        <v>11</v>
      </c>
      <c r="B18" s="1" t="s">
        <v>9</v>
      </c>
      <c r="C18" s="1">
        <v>1</v>
      </c>
      <c r="D18" s="1">
        <v>17</v>
      </c>
      <c r="E18" s="1">
        <v>1</v>
      </c>
      <c r="F18" s="1">
        <v>8</v>
      </c>
      <c r="G18" s="1">
        <v>1</v>
      </c>
      <c r="H18" s="1">
        <v>12</v>
      </c>
      <c r="I18" s="1">
        <v>1</v>
      </c>
      <c r="J18" s="29">
        <v>13</v>
      </c>
      <c r="K18" s="17">
        <f t="shared" si="0"/>
        <v>4</v>
      </c>
      <c r="L18" s="18">
        <f t="shared" si="1"/>
        <v>50</v>
      </c>
      <c r="M18" s="35">
        <v>1</v>
      </c>
      <c r="N18" s="1">
        <v>17</v>
      </c>
      <c r="O18" s="1">
        <v>1</v>
      </c>
      <c r="P18" s="1">
        <v>6</v>
      </c>
      <c r="Q18" s="1">
        <v>1</v>
      </c>
      <c r="R18" s="1">
        <v>24</v>
      </c>
      <c r="S18" s="1">
        <v>1</v>
      </c>
      <c r="T18" s="1">
        <v>12</v>
      </c>
      <c r="U18" s="1">
        <v>1</v>
      </c>
      <c r="V18" s="29">
        <v>17</v>
      </c>
      <c r="W18" s="17">
        <f t="shared" si="2"/>
        <v>5</v>
      </c>
      <c r="X18" s="18">
        <f t="shared" si="3"/>
        <v>76</v>
      </c>
      <c r="Y18" s="35">
        <v>1</v>
      </c>
      <c r="Z18" s="1">
        <v>14</v>
      </c>
      <c r="AA18" s="1">
        <v>1</v>
      </c>
      <c r="AB18" s="29">
        <v>4</v>
      </c>
      <c r="AC18" s="17">
        <f t="shared" si="6"/>
        <v>2</v>
      </c>
      <c r="AD18" s="18">
        <f t="shared" si="7"/>
        <v>18</v>
      </c>
      <c r="AE18" s="34">
        <f t="shared" si="4"/>
        <v>11</v>
      </c>
      <c r="AF18" s="4">
        <v>10</v>
      </c>
      <c r="AG18" s="16">
        <f t="shared" si="5"/>
        <v>144</v>
      </c>
    </row>
    <row r="19" spans="1:33" ht="15.75">
      <c r="A19" s="17">
        <v>12</v>
      </c>
      <c r="B19" s="1" t="s">
        <v>11</v>
      </c>
      <c r="C19" s="1">
        <v>2</v>
      </c>
      <c r="D19" s="1">
        <v>61</v>
      </c>
      <c r="E19" s="1">
        <v>3</v>
      </c>
      <c r="F19" s="1">
        <v>68</v>
      </c>
      <c r="G19" s="1">
        <v>2</v>
      </c>
      <c r="H19" s="1">
        <v>49</v>
      </c>
      <c r="I19" s="1"/>
      <c r="J19" s="29"/>
      <c r="K19" s="17">
        <f t="shared" si="0"/>
        <v>7</v>
      </c>
      <c r="L19" s="18">
        <f t="shared" si="1"/>
        <v>178</v>
      </c>
      <c r="M19" s="35">
        <v>3</v>
      </c>
      <c r="N19" s="1">
        <v>75</v>
      </c>
      <c r="O19" s="1">
        <v>3</v>
      </c>
      <c r="P19" s="1">
        <v>83</v>
      </c>
      <c r="Q19" s="1">
        <v>3</v>
      </c>
      <c r="R19" s="1">
        <v>67</v>
      </c>
      <c r="S19" s="1">
        <v>3</v>
      </c>
      <c r="T19" s="1">
        <v>68</v>
      </c>
      <c r="U19" s="1">
        <v>2</v>
      </c>
      <c r="V19" s="29">
        <v>46</v>
      </c>
      <c r="W19" s="17">
        <f t="shared" si="2"/>
        <v>14</v>
      </c>
      <c r="X19" s="18">
        <f t="shared" si="3"/>
        <v>339</v>
      </c>
      <c r="Y19" s="35">
        <v>1</v>
      </c>
      <c r="Z19" s="1">
        <v>25</v>
      </c>
      <c r="AA19" s="1">
        <v>2</v>
      </c>
      <c r="AB19" s="29">
        <v>37</v>
      </c>
      <c r="AC19" s="17">
        <f t="shared" si="6"/>
        <v>3</v>
      </c>
      <c r="AD19" s="18">
        <f t="shared" si="7"/>
        <v>62</v>
      </c>
      <c r="AE19" s="34">
        <f t="shared" si="4"/>
        <v>24</v>
      </c>
      <c r="AF19" s="4">
        <v>24</v>
      </c>
      <c r="AG19" s="16">
        <f t="shared" si="5"/>
        <v>579</v>
      </c>
    </row>
    <row r="20" spans="1:33" ht="15.75">
      <c r="A20" s="17">
        <v>13</v>
      </c>
      <c r="B20" s="1" t="s">
        <v>22</v>
      </c>
      <c r="C20" s="1">
        <v>1</v>
      </c>
      <c r="D20" s="1">
        <v>15</v>
      </c>
      <c r="E20" s="1">
        <v>1</v>
      </c>
      <c r="F20" s="1">
        <v>25</v>
      </c>
      <c r="G20" s="1">
        <v>1</v>
      </c>
      <c r="H20" s="1">
        <v>27</v>
      </c>
      <c r="I20" s="1">
        <v>2</v>
      </c>
      <c r="J20" s="29">
        <v>32</v>
      </c>
      <c r="K20" s="17">
        <f t="shared" si="0"/>
        <v>5</v>
      </c>
      <c r="L20" s="18">
        <f t="shared" si="1"/>
        <v>99</v>
      </c>
      <c r="M20" s="35">
        <v>1</v>
      </c>
      <c r="N20" s="1">
        <v>31</v>
      </c>
      <c r="O20" s="1">
        <v>1</v>
      </c>
      <c r="P20" s="1">
        <v>26</v>
      </c>
      <c r="Q20" s="1">
        <v>1</v>
      </c>
      <c r="R20" s="1">
        <v>26</v>
      </c>
      <c r="S20" s="1">
        <v>1</v>
      </c>
      <c r="T20" s="1">
        <v>27</v>
      </c>
      <c r="U20" s="1">
        <v>1</v>
      </c>
      <c r="V20" s="29">
        <v>18</v>
      </c>
      <c r="W20" s="17">
        <f t="shared" si="2"/>
        <v>5</v>
      </c>
      <c r="X20" s="18">
        <f t="shared" si="3"/>
        <v>128</v>
      </c>
      <c r="Y20" s="35">
        <v>1</v>
      </c>
      <c r="Z20" s="1">
        <v>13</v>
      </c>
      <c r="AA20" s="1">
        <v>1</v>
      </c>
      <c r="AB20" s="29">
        <v>10</v>
      </c>
      <c r="AC20" s="17">
        <f t="shared" si="6"/>
        <v>2</v>
      </c>
      <c r="AD20" s="18">
        <f t="shared" si="7"/>
        <v>23</v>
      </c>
      <c r="AE20" s="34">
        <f t="shared" si="4"/>
        <v>12</v>
      </c>
      <c r="AF20" s="4">
        <v>12</v>
      </c>
      <c r="AG20" s="16">
        <f t="shared" si="5"/>
        <v>250</v>
      </c>
    </row>
    <row r="21" spans="1:33" ht="15.75">
      <c r="A21" s="17">
        <v>14</v>
      </c>
      <c r="B21" s="1" t="s">
        <v>21</v>
      </c>
      <c r="C21" s="1">
        <v>1</v>
      </c>
      <c r="D21" s="1">
        <v>12</v>
      </c>
      <c r="E21" s="1">
        <v>1</v>
      </c>
      <c r="F21" s="1">
        <v>17</v>
      </c>
      <c r="G21" s="1">
        <v>1</v>
      </c>
      <c r="H21" s="1">
        <v>10</v>
      </c>
      <c r="I21" s="1"/>
      <c r="J21" s="29"/>
      <c r="K21" s="17">
        <f t="shared" si="0"/>
        <v>3</v>
      </c>
      <c r="L21" s="18">
        <f t="shared" si="1"/>
        <v>39</v>
      </c>
      <c r="M21" s="35">
        <v>1</v>
      </c>
      <c r="N21" s="1">
        <v>11</v>
      </c>
      <c r="O21" s="1">
        <v>1</v>
      </c>
      <c r="P21" s="1">
        <v>17</v>
      </c>
      <c r="Q21" s="1">
        <v>1</v>
      </c>
      <c r="R21" s="1">
        <v>11</v>
      </c>
      <c r="S21" s="1">
        <v>1</v>
      </c>
      <c r="T21" s="1">
        <v>13</v>
      </c>
      <c r="U21" s="1">
        <v>1</v>
      </c>
      <c r="V21" s="29">
        <v>14</v>
      </c>
      <c r="W21" s="17">
        <f t="shared" si="2"/>
        <v>5</v>
      </c>
      <c r="X21" s="18">
        <f t="shared" si="3"/>
        <v>66</v>
      </c>
      <c r="Y21" s="35">
        <v>1</v>
      </c>
      <c r="Z21" s="1">
        <v>11</v>
      </c>
      <c r="AA21" s="1">
        <v>1</v>
      </c>
      <c r="AB21" s="29">
        <v>4</v>
      </c>
      <c r="AC21" s="17">
        <f t="shared" si="6"/>
        <v>2</v>
      </c>
      <c r="AD21" s="18">
        <f t="shared" si="7"/>
        <v>15</v>
      </c>
      <c r="AE21" s="34">
        <f t="shared" si="4"/>
        <v>10</v>
      </c>
      <c r="AF21" s="4">
        <v>9</v>
      </c>
      <c r="AG21" s="16">
        <f t="shared" si="5"/>
        <v>120</v>
      </c>
    </row>
    <row r="22" spans="1:33" ht="15.75">
      <c r="A22" s="17">
        <v>15</v>
      </c>
      <c r="B22" s="1" t="s">
        <v>12</v>
      </c>
      <c r="C22" s="1">
        <v>1</v>
      </c>
      <c r="D22" s="1">
        <v>6</v>
      </c>
      <c r="E22" s="1">
        <v>1</v>
      </c>
      <c r="F22" s="1">
        <v>9</v>
      </c>
      <c r="G22" s="1">
        <v>1</v>
      </c>
      <c r="H22" s="1">
        <v>16</v>
      </c>
      <c r="I22" s="1">
        <v>1</v>
      </c>
      <c r="J22" s="29">
        <v>16</v>
      </c>
      <c r="K22" s="17">
        <f t="shared" si="0"/>
        <v>4</v>
      </c>
      <c r="L22" s="18">
        <f t="shared" si="1"/>
        <v>47</v>
      </c>
      <c r="M22" s="35">
        <v>1</v>
      </c>
      <c r="N22" s="1">
        <v>14</v>
      </c>
      <c r="O22" s="1">
        <v>1</v>
      </c>
      <c r="P22" s="1">
        <v>8</v>
      </c>
      <c r="Q22" s="1">
        <v>1</v>
      </c>
      <c r="R22" s="1">
        <v>12</v>
      </c>
      <c r="S22" s="1">
        <v>1</v>
      </c>
      <c r="T22" s="1">
        <v>9</v>
      </c>
      <c r="U22" s="1">
        <v>1</v>
      </c>
      <c r="V22" s="29">
        <v>17</v>
      </c>
      <c r="W22" s="17">
        <f t="shared" si="2"/>
        <v>5</v>
      </c>
      <c r="X22" s="18">
        <f t="shared" si="3"/>
        <v>60</v>
      </c>
      <c r="Y22" s="35">
        <v>1</v>
      </c>
      <c r="Z22" s="1">
        <v>11</v>
      </c>
      <c r="AA22" s="1">
        <v>1</v>
      </c>
      <c r="AB22" s="29">
        <v>11</v>
      </c>
      <c r="AC22" s="17">
        <f t="shared" si="6"/>
        <v>2</v>
      </c>
      <c r="AD22" s="18">
        <f t="shared" si="7"/>
        <v>22</v>
      </c>
      <c r="AE22" s="34">
        <f t="shared" si="4"/>
        <v>11</v>
      </c>
      <c r="AF22" s="4">
        <v>9</v>
      </c>
      <c r="AG22" s="16">
        <f t="shared" si="5"/>
        <v>129</v>
      </c>
    </row>
    <row r="23" spans="1:33" ht="15.75">
      <c r="A23" s="17">
        <v>16</v>
      </c>
      <c r="B23" s="1" t="s">
        <v>14</v>
      </c>
      <c r="C23" s="1">
        <v>1</v>
      </c>
      <c r="D23" s="1">
        <v>13</v>
      </c>
      <c r="E23" s="1">
        <v>1</v>
      </c>
      <c r="F23" s="1">
        <v>10</v>
      </c>
      <c r="G23" s="1">
        <v>1</v>
      </c>
      <c r="H23" s="1">
        <v>19</v>
      </c>
      <c r="I23" s="1"/>
      <c r="J23" s="29"/>
      <c r="K23" s="17">
        <f t="shared" si="0"/>
        <v>3</v>
      </c>
      <c r="L23" s="18">
        <f t="shared" si="1"/>
        <v>42</v>
      </c>
      <c r="M23" s="35">
        <v>1</v>
      </c>
      <c r="N23" s="1">
        <v>15</v>
      </c>
      <c r="O23" s="1">
        <v>1</v>
      </c>
      <c r="P23" s="1">
        <v>12</v>
      </c>
      <c r="Q23" s="1">
        <v>1</v>
      </c>
      <c r="R23" s="1">
        <v>13</v>
      </c>
      <c r="S23" s="1">
        <v>1</v>
      </c>
      <c r="T23" s="1">
        <v>14</v>
      </c>
      <c r="U23" s="1">
        <v>1</v>
      </c>
      <c r="V23" s="29">
        <v>9</v>
      </c>
      <c r="W23" s="17">
        <f t="shared" si="2"/>
        <v>5</v>
      </c>
      <c r="X23" s="18">
        <f t="shared" si="3"/>
        <v>63</v>
      </c>
      <c r="Y23" s="35">
        <v>1</v>
      </c>
      <c r="Z23" s="1">
        <v>10</v>
      </c>
      <c r="AA23" s="1">
        <v>1</v>
      </c>
      <c r="AB23" s="29">
        <v>6</v>
      </c>
      <c r="AC23" s="17">
        <f t="shared" si="6"/>
        <v>2</v>
      </c>
      <c r="AD23" s="18">
        <f t="shared" si="7"/>
        <v>16</v>
      </c>
      <c r="AE23" s="34">
        <f t="shared" si="4"/>
        <v>10</v>
      </c>
      <c r="AF23" s="4">
        <v>9</v>
      </c>
      <c r="AG23" s="16">
        <f t="shared" si="5"/>
        <v>121</v>
      </c>
    </row>
    <row r="24" spans="1:33" ht="15.75">
      <c r="A24" s="17">
        <v>17</v>
      </c>
      <c r="B24" s="1" t="s">
        <v>20</v>
      </c>
      <c r="C24" s="1">
        <v>1</v>
      </c>
      <c r="D24" s="1">
        <v>14</v>
      </c>
      <c r="E24" s="1">
        <v>1</v>
      </c>
      <c r="F24" s="1">
        <v>5</v>
      </c>
      <c r="G24" s="1">
        <v>1</v>
      </c>
      <c r="H24" s="1">
        <v>10</v>
      </c>
      <c r="I24" s="1"/>
      <c r="J24" s="29"/>
      <c r="K24" s="17">
        <f t="shared" si="0"/>
        <v>3</v>
      </c>
      <c r="L24" s="18">
        <f t="shared" si="1"/>
        <v>29</v>
      </c>
      <c r="M24" s="35">
        <v>1</v>
      </c>
      <c r="N24" s="1">
        <v>10</v>
      </c>
      <c r="O24" s="1">
        <v>1</v>
      </c>
      <c r="P24" s="1">
        <v>12</v>
      </c>
      <c r="Q24" s="1">
        <v>1</v>
      </c>
      <c r="R24" s="1">
        <v>15</v>
      </c>
      <c r="S24" s="1">
        <v>1</v>
      </c>
      <c r="T24" s="1">
        <v>9</v>
      </c>
      <c r="U24" s="1">
        <v>1</v>
      </c>
      <c r="V24" s="29">
        <v>11</v>
      </c>
      <c r="W24" s="17">
        <f t="shared" si="2"/>
        <v>5</v>
      </c>
      <c r="X24" s="18">
        <f t="shared" si="3"/>
        <v>57</v>
      </c>
      <c r="Y24" s="35">
        <v>1</v>
      </c>
      <c r="Z24" s="1">
        <v>7</v>
      </c>
      <c r="AA24" s="1">
        <v>1</v>
      </c>
      <c r="AB24" s="29">
        <v>9</v>
      </c>
      <c r="AC24" s="17">
        <f t="shared" si="6"/>
        <v>2</v>
      </c>
      <c r="AD24" s="18">
        <f t="shared" si="7"/>
        <v>16</v>
      </c>
      <c r="AE24" s="34">
        <f t="shared" si="4"/>
        <v>10</v>
      </c>
      <c r="AF24" s="4">
        <v>9</v>
      </c>
      <c r="AG24" s="16">
        <f t="shared" si="5"/>
        <v>102</v>
      </c>
    </row>
    <row r="25" spans="1:33" ht="15.75">
      <c r="A25" s="17">
        <v>18</v>
      </c>
      <c r="B25" s="1" t="s">
        <v>13</v>
      </c>
      <c r="C25" s="1">
        <v>1</v>
      </c>
      <c r="D25" s="1">
        <v>14</v>
      </c>
      <c r="E25" s="1">
        <v>1</v>
      </c>
      <c r="F25" s="1">
        <v>26</v>
      </c>
      <c r="G25" s="1">
        <v>1</v>
      </c>
      <c r="H25" s="1">
        <v>29</v>
      </c>
      <c r="I25" s="1"/>
      <c r="J25" s="29"/>
      <c r="K25" s="17">
        <f t="shared" si="0"/>
        <v>3</v>
      </c>
      <c r="L25" s="18">
        <f t="shared" si="1"/>
        <v>69</v>
      </c>
      <c r="M25" s="35">
        <v>1</v>
      </c>
      <c r="N25" s="1">
        <v>29</v>
      </c>
      <c r="O25" s="1">
        <v>2</v>
      </c>
      <c r="P25" s="1">
        <v>31</v>
      </c>
      <c r="Q25" s="1">
        <v>2</v>
      </c>
      <c r="R25" s="1">
        <v>31</v>
      </c>
      <c r="S25" s="1">
        <v>1</v>
      </c>
      <c r="T25" s="1">
        <v>22</v>
      </c>
      <c r="U25" s="1">
        <v>2</v>
      </c>
      <c r="V25" s="29">
        <v>33</v>
      </c>
      <c r="W25" s="17">
        <f t="shared" si="2"/>
        <v>8</v>
      </c>
      <c r="X25" s="18">
        <f t="shared" si="3"/>
        <v>146</v>
      </c>
      <c r="Y25" s="35">
        <v>1</v>
      </c>
      <c r="Z25" s="1">
        <v>23</v>
      </c>
      <c r="AA25" s="1">
        <v>1</v>
      </c>
      <c r="AB25" s="29">
        <v>15</v>
      </c>
      <c r="AC25" s="17">
        <f t="shared" si="6"/>
        <v>2</v>
      </c>
      <c r="AD25" s="18">
        <f t="shared" si="7"/>
        <v>38</v>
      </c>
      <c r="AE25" s="34">
        <f t="shared" si="4"/>
        <v>13</v>
      </c>
      <c r="AF25" s="4">
        <v>13</v>
      </c>
      <c r="AG25" s="16">
        <f t="shared" si="5"/>
        <v>253</v>
      </c>
    </row>
    <row r="26" spans="1:33" ht="15.75">
      <c r="A26" s="17">
        <v>19</v>
      </c>
      <c r="B26" s="1" t="s">
        <v>10</v>
      </c>
      <c r="C26" s="1">
        <v>1</v>
      </c>
      <c r="D26" s="1">
        <v>26</v>
      </c>
      <c r="E26" s="1">
        <v>1</v>
      </c>
      <c r="F26" s="1">
        <v>26</v>
      </c>
      <c r="G26" s="1">
        <v>1</v>
      </c>
      <c r="H26" s="1">
        <v>23</v>
      </c>
      <c r="I26" s="1">
        <v>2</v>
      </c>
      <c r="J26" s="29">
        <v>32</v>
      </c>
      <c r="K26" s="17">
        <f t="shared" si="0"/>
        <v>5</v>
      </c>
      <c r="L26" s="18">
        <f t="shared" si="1"/>
        <v>107</v>
      </c>
      <c r="M26" s="35">
        <v>1</v>
      </c>
      <c r="N26" s="1">
        <v>16</v>
      </c>
      <c r="O26" s="1">
        <v>1</v>
      </c>
      <c r="P26" s="1">
        <v>24</v>
      </c>
      <c r="Q26" s="1">
        <v>1</v>
      </c>
      <c r="R26" s="1">
        <v>20</v>
      </c>
      <c r="S26" s="1">
        <v>1</v>
      </c>
      <c r="T26" s="1">
        <v>28</v>
      </c>
      <c r="U26" s="1">
        <v>1</v>
      </c>
      <c r="V26" s="29">
        <v>12</v>
      </c>
      <c r="W26" s="17">
        <f t="shared" si="2"/>
        <v>5</v>
      </c>
      <c r="X26" s="18">
        <f t="shared" si="3"/>
        <v>100</v>
      </c>
      <c r="Y26" s="35">
        <v>1</v>
      </c>
      <c r="Z26" s="1">
        <v>9</v>
      </c>
      <c r="AA26" s="1">
        <v>1</v>
      </c>
      <c r="AB26" s="29">
        <v>10</v>
      </c>
      <c r="AC26" s="17">
        <f t="shared" si="6"/>
        <v>2</v>
      </c>
      <c r="AD26" s="18">
        <f t="shared" si="7"/>
        <v>19</v>
      </c>
      <c r="AE26" s="34">
        <f t="shared" si="4"/>
        <v>12</v>
      </c>
      <c r="AF26" s="4">
        <v>12</v>
      </c>
      <c r="AG26" s="16">
        <f t="shared" si="5"/>
        <v>226</v>
      </c>
    </row>
    <row r="27" spans="1:33" ht="15.75">
      <c r="A27" s="17">
        <v>20</v>
      </c>
      <c r="B27" s="1" t="s">
        <v>26</v>
      </c>
      <c r="C27" s="1">
        <v>1</v>
      </c>
      <c r="D27" s="1">
        <v>23</v>
      </c>
      <c r="E27" s="1">
        <v>1</v>
      </c>
      <c r="F27" s="1">
        <v>25</v>
      </c>
      <c r="G27" s="1">
        <v>1</v>
      </c>
      <c r="H27" s="1">
        <v>20</v>
      </c>
      <c r="I27" s="1">
        <v>2</v>
      </c>
      <c r="J27" s="29">
        <v>32</v>
      </c>
      <c r="K27" s="17">
        <f t="shared" si="0"/>
        <v>5</v>
      </c>
      <c r="L27" s="18">
        <f t="shared" si="1"/>
        <v>100</v>
      </c>
      <c r="M27" s="35">
        <v>1</v>
      </c>
      <c r="N27" s="1">
        <v>17</v>
      </c>
      <c r="O27" s="1">
        <v>1</v>
      </c>
      <c r="P27" s="1">
        <v>20</v>
      </c>
      <c r="Q27" s="1">
        <v>1</v>
      </c>
      <c r="R27" s="1">
        <v>22</v>
      </c>
      <c r="S27" s="1">
        <v>1</v>
      </c>
      <c r="T27" s="1">
        <v>16</v>
      </c>
      <c r="U27" s="1">
        <v>1</v>
      </c>
      <c r="V27" s="29">
        <v>14</v>
      </c>
      <c r="W27" s="17">
        <f t="shared" si="2"/>
        <v>5</v>
      </c>
      <c r="X27" s="18">
        <f t="shared" si="3"/>
        <v>89</v>
      </c>
      <c r="Y27" s="35">
        <v>1</v>
      </c>
      <c r="Z27" s="1">
        <v>8</v>
      </c>
      <c r="AA27" s="1">
        <v>1</v>
      </c>
      <c r="AB27" s="29">
        <v>11</v>
      </c>
      <c r="AC27" s="17">
        <f t="shared" si="6"/>
        <v>2</v>
      </c>
      <c r="AD27" s="18">
        <f t="shared" si="7"/>
        <v>19</v>
      </c>
      <c r="AE27" s="34">
        <f t="shared" si="4"/>
        <v>12</v>
      </c>
      <c r="AF27" s="4">
        <v>12</v>
      </c>
      <c r="AG27" s="16">
        <f t="shared" si="5"/>
        <v>208</v>
      </c>
    </row>
    <row r="28" spans="1:33" ht="15.75">
      <c r="A28" s="17">
        <v>21</v>
      </c>
      <c r="B28" s="1" t="s">
        <v>15</v>
      </c>
      <c r="C28" s="1">
        <v>2</v>
      </c>
      <c r="D28" s="1">
        <v>35</v>
      </c>
      <c r="E28" s="1">
        <v>2</v>
      </c>
      <c r="F28" s="1">
        <v>29</v>
      </c>
      <c r="G28" s="1">
        <v>2</v>
      </c>
      <c r="H28" s="1">
        <v>33</v>
      </c>
      <c r="I28" s="1">
        <v>2</v>
      </c>
      <c r="J28" s="29">
        <v>41</v>
      </c>
      <c r="K28" s="17">
        <f t="shared" si="0"/>
        <v>8</v>
      </c>
      <c r="L28" s="18">
        <f t="shared" si="1"/>
        <v>138</v>
      </c>
      <c r="M28" s="35">
        <v>2</v>
      </c>
      <c r="N28" s="1">
        <v>32</v>
      </c>
      <c r="O28" s="1">
        <v>1</v>
      </c>
      <c r="P28" s="1">
        <v>23</v>
      </c>
      <c r="Q28" s="1">
        <v>1</v>
      </c>
      <c r="R28" s="1">
        <v>29</v>
      </c>
      <c r="S28" s="1">
        <v>2</v>
      </c>
      <c r="T28" s="1">
        <v>35</v>
      </c>
      <c r="U28" s="1">
        <v>1</v>
      </c>
      <c r="V28" s="29">
        <v>23</v>
      </c>
      <c r="W28" s="17">
        <f t="shared" si="2"/>
        <v>7</v>
      </c>
      <c r="X28" s="18">
        <f t="shared" si="3"/>
        <v>142</v>
      </c>
      <c r="Y28" s="35">
        <v>1</v>
      </c>
      <c r="Z28" s="1">
        <v>18</v>
      </c>
      <c r="AA28" s="1">
        <v>1</v>
      </c>
      <c r="AB28" s="29">
        <v>6</v>
      </c>
      <c r="AC28" s="17">
        <f t="shared" si="6"/>
        <v>2</v>
      </c>
      <c r="AD28" s="18">
        <f t="shared" si="7"/>
        <v>24</v>
      </c>
      <c r="AE28" s="34">
        <f t="shared" si="4"/>
        <v>17</v>
      </c>
      <c r="AF28" s="4">
        <v>17</v>
      </c>
      <c r="AG28" s="16">
        <f t="shared" si="5"/>
        <v>304</v>
      </c>
    </row>
    <row r="29" spans="1:33" ht="15.75">
      <c r="A29" s="17">
        <v>22</v>
      </c>
      <c r="B29" s="1" t="s">
        <v>16</v>
      </c>
      <c r="C29" s="1">
        <v>1</v>
      </c>
      <c r="D29" s="1">
        <v>4</v>
      </c>
      <c r="E29" s="1">
        <v>1</v>
      </c>
      <c r="F29" s="1">
        <v>16</v>
      </c>
      <c r="G29" s="1">
        <v>1</v>
      </c>
      <c r="H29" s="1">
        <v>15</v>
      </c>
      <c r="I29" s="1">
        <v>2</v>
      </c>
      <c r="J29" s="29">
        <v>32</v>
      </c>
      <c r="K29" s="17">
        <f t="shared" si="0"/>
        <v>5</v>
      </c>
      <c r="L29" s="18">
        <f t="shared" si="1"/>
        <v>67</v>
      </c>
      <c r="M29" s="35">
        <v>2</v>
      </c>
      <c r="N29" s="1">
        <v>32</v>
      </c>
      <c r="O29" s="1">
        <v>2</v>
      </c>
      <c r="P29" s="1">
        <v>36</v>
      </c>
      <c r="Q29" s="1">
        <v>1</v>
      </c>
      <c r="R29" s="1">
        <v>25</v>
      </c>
      <c r="S29" s="1">
        <v>1</v>
      </c>
      <c r="T29" s="1">
        <v>30</v>
      </c>
      <c r="U29" s="1">
        <v>1</v>
      </c>
      <c r="V29" s="29">
        <v>28</v>
      </c>
      <c r="W29" s="17">
        <f t="shared" si="2"/>
        <v>7</v>
      </c>
      <c r="X29" s="18">
        <f t="shared" si="3"/>
        <v>151</v>
      </c>
      <c r="Y29" s="35">
        <v>1</v>
      </c>
      <c r="Z29" s="1">
        <v>16</v>
      </c>
      <c r="AA29" s="1">
        <v>1</v>
      </c>
      <c r="AB29" s="29">
        <v>18</v>
      </c>
      <c r="AC29" s="17">
        <f t="shared" si="6"/>
        <v>2</v>
      </c>
      <c r="AD29" s="18">
        <f t="shared" si="7"/>
        <v>34</v>
      </c>
      <c r="AE29" s="34">
        <f t="shared" si="4"/>
        <v>14</v>
      </c>
      <c r="AF29" s="4">
        <v>13</v>
      </c>
      <c r="AG29" s="16">
        <f t="shared" si="5"/>
        <v>252</v>
      </c>
    </row>
    <row r="30" spans="1:33" ht="15.75">
      <c r="A30" s="17">
        <v>23</v>
      </c>
      <c r="B30" s="1" t="s">
        <v>60</v>
      </c>
      <c r="C30" s="1">
        <v>1</v>
      </c>
      <c r="D30" s="1">
        <v>10</v>
      </c>
      <c r="E30" s="1">
        <v>1</v>
      </c>
      <c r="F30" s="1">
        <v>16</v>
      </c>
      <c r="G30" s="1">
        <v>1</v>
      </c>
      <c r="H30" s="1">
        <v>13</v>
      </c>
      <c r="I30" s="1"/>
      <c r="J30" s="29"/>
      <c r="K30" s="17">
        <f t="shared" si="0"/>
        <v>3</v>
      </c>
      <c r="L30" s="18">
        <f t="shared" si="1"/>
        <v>39</v>
      </c>
      <c r="M30" s="35">
        <v>1</v>
      </c>
      <c r="N30" s="1">
        <v>13</v>
      </c>
      <c r="O30" s="1">
        <v>1</v>
      </c>
      <c r="P30" s="1">
        <v>12</v>
      </c>
      <c r="Q30" s="1">
        <v>1</v>
      </c>
      <c r="R30" s="1">
        <v>6</v>
      </c>
      <c r="S30" s="1">
        <v>1</v>
      </c>
      <c r="T30" s="1">
        <v>6</v>
      </c>
      <c r="U30" s="1">
        <v>1</v>
      </c>
      <c r="V30" s="29">
        <v>10</v>
      </c>
      <c r="W30" s="17">
        <f t="shared" si="2"/>
        <v>5</v>
      </c>
      <c r="X30" s="18">
        <f t="shared" si="3"/>
        <v>47</v>
      </c>
      <c r="Y30" s="35"/>
      <c r="Z30" s="1"/>
      <c r="AA30" s="1"/>
      <c r="AB30" s="29"/>
      <c r="AC30" s="17">
        <f t="shared" si="6"/>
        <v>0</v>
      </c>
      <c r="AD30" s="18">
        <f t="shared" si="7"/>
        <v>0</v>
      </c>
      <c r="AE30" s="34">
        <f t="shared" si="4"/>
        <v>8</v>
      </c>
      <c r="AF30" s="4">
        <v>7</v>
      </c>
      <c r="AG30" s="16">
        <f t="shared" si="5"/>
        <v>86</v>
      </c>
    </row>
    <row r="31" spans="1:33" ht="15.75">
      <c r="A31" s="17">
        <v>24</v>
      </c>
      <c r="B31" s="1" t="s">
        <v>61</v>
      </c>
      <c r="C31" s="1">
        <v>1</v>
      </c>
      <c r="D31" s="1">
        <v>19</v>
      </c>
      <c r="E31" s="1">
        <v>1</v>
      </c>
      <c r="F31" s="1">
        <v>11</v>
      </c>
      <c r="G31" s="1">
        <v>1</v>
      </c>
      <c r="H31" s="1">
        <v>8</v>
      </c>
      <c r="I31" s="1">
        <v>1</v>
      </c>
      <c r="J31" s="29">
        <v>6</v>
      </c>
      <c r="K31" s="17">
        <f t="shared" si="0"/>
        <v>4</v>
      </c>
      <c r="L31" s="18">
        <f t="shared" si="1"/>
        <v>44</v>
      </c>
      <c r="M31" s="35">
        <v>1</v>
      </c>
      <c r="N31" s="1">
        <v>10</v>
      </c>
      <c r="O31" s="1">
        <v>1</v>
      </c>
      <c r="P31" s="1">
        <v>5</v>
      </c>
      <c r="Q31" s="1">
        <v>1</v>
      </c>
      <c r="R31" s="1">
        <v>4</v>
      </c>
      <c r="S31" s="1">
        <v>1</v>
      </c>
      <c r="T31" s="1">
        <v>11</v>
      </c>
      <c r="U31" s="1">
        <v>1</v>
      </c>
      <c r="V31" s="29">
        <v>3</v>
      </c>
      <c r="W31" s="17">
        <f t="shared" si="2"/>
        <v>5</v>
      </c>
      <c r="X31" s="18">
        <f t="shared" si="3"/>
        <v>33</v>
      </c>
      <c r="Y31" s="35"/>
      <c r="Z31" s="1"/>
      <c r="AA31" s="1"/>
      <c r="AB31" s="29"/>
      <c r="AC31" s="17">
        <f t="shared" si="6"/>
        <v>0</v>
      </c>
      <c r="AD31" s="18">
        <f t="shared" si="7"/>
        <v>0</v>
      </c>
      <c r="AE31" s="34">
        <f t="shared" si="4"/>
        <v>9</v>
      </c>
      <c r="AF31" s="4">
        <v>7</v>
      </c>
      <c r="AG31" s="16">
        <f t="shared" si="5"/>
        <v>77</v>
      </c>
    </row>
    <row r="32" spans="1:33" ht="15.75">
      <c r="A32" s="17">
        <v>25</v>
      </c>
      <c r="B32" s="1" t="s">
        <v>17</v>
      </c>
      <c r="C32" s="1">
        <v>1</v>
      </c>
      <c r="D32" s="1">
        <v>8</v>
      </c>
      <c r="E32" s="1">
        <v>1</v>
      </c>
      <c r="F32" s="1">
        <v>6</v>
      </c>
      <c r="G32" s="1">
        <v>1</v>
      </c>
      <c r="H32" s="1">
        <v>8</v>
      </c>
      <c r="I32" s="1"/>
      <c r="J32" s="29"/>
      <c r="K32" s="17">
        <f t="shared" si="0"/>
        <v>3</v>
      </c>
      <c r="L32" s="18">
        <f t="shared" si="1"/>
        <v>22</v>
      </c>
      <c r="M32" s="35">
        <v>1</v>
      </c>
      <c r="N32" s="1">
        <v>7</v>
      </c>
      <c r="O32" s="1">
        <v>1</v>
      </c>
      <c r="P32" s="1">
        <v>7</v>
      </c>
      <c r="Q32" s="1">
        <v>1</v>
      </c>
      <c r="R32" s="1">
        <v>7</v>
      </c>
      <c r="S32" s="1">
        <v>1</v>
      </c>
      <c r="T32" s="1">
        <v>5</v>
      </c>
      <c r="U32" s="1">
        <v>1</v>
      </c>
      <c r="V32" s="29">
        <v>3</v>
      </c>
      <c r="W32" s="17">
        <f t="shared" si="2"/>
        <v>5</v>
      </c>
      <c r="X32" s="18">
        <f t="shared" si="3"/>
        <v>29</v>
      </c>
      <c r="Y32" s="35"/>
      <c r="Z32" s="1"/>
      <c r="AA32" s="1"/>
      <c r="AB32" s="29"/>
      <c r="AC32" s="17">
        <f t="shared" si="6"/>
        <v>0</v>
      </c>
      <c r="AD32" s="18">
        <f t="shared" si="7"/>
        <v>0</v>
      </c>
      <c r="AE32" s="34">
        <f t="shared" si="4"/>
        <v>8</v>
      </c>
      <c r="AF32" s="4">
        <v>7</v>
      </c>
      <c r="AG32" s="16">
        <f t="shared" si="5"/>
        <v>51</v>
      </c>
    </row>
    <row r="33" spans="1:33" ht="15.75">
      <c r="A33" s="17">
        <v>26</v>
      </c>
      <c r="B33" s="1" t="s">
        <v>55</v>
      </c>
      <c r="C33" s="1">
        <v>1</v>
      </c>
      <c r="D33" s="1">
        <v>10</v>
      </c>
      <c r="E33" s="1">
        <v>1</v>
      </c>
      <c r="F33" s="1">
        <v>3</v>
      </c>
      <c r="G33" s="1">
        <v>1</v>
      </c>
      <c r="H33" s="1">
        <v>3</v>
      </c>
      <c r="I33" s="1"/>
      <c r="J33" s="29"/>
      <c r="K33" s="17">
        <f t="shared" si="0"/>
        <v>3</v>
      </c>
      <c r="L33" s="18">
        <f t="shared" si="1"/>
        <v>16</v>
      </c>
      <c r="M33" s="35">
        <v>1</v>
      </c>
      <c r="N33" s="1">
        <v>5</v>
      </c>
      <c r="O33" s="1">
        <v>1</v>
      </c>
      <c r="P33" s="1">
        <v>6</v>
      </c>
      <c r="Q33" s="1">
        <v>1</v>
      </c>
      <c r="R33" s="1">
        <v>9</v>
      </c>
      <c r="S33" s="1">
        <v>1</v>
      </c>
      <c r="T33" s="1">
        <v>2</v>
      </c>
      <c r="U33" s="1">
        <v>1</v>
      </c>
      <c r="V33" s="29">
        <v>5</v>
      </c>
      <c r="W33" s="17">
        <f t="shared" si="2"/>
        <v>5</v>
      </c>
      <c r="X33" s="18">
        <f t="shared" si="3"/>
        <v>27</v>
      </c>
      <c r="Y33" s="35"/>
      <c r="Z33" s="1"/>
      <c r="AA33" s="1"/>
      <c r="AB33" s="29"/>
      <c r="AC33" s="17">
        <f t="shared" si="6"/>
        <v>0</v>
      </c>
      <c r="AD33" s="18">
        <f t="shared" si="7"/>
        <v>0</v>
      </c>
      <c r="AE33" s="34">
        <f t="shared" si="4"/>
        <v>8</v>
      </c>
      <c r="AF33" s="4">
        <v>7</v>
      </c>
      <c r="AG33" s="16">
        <f t="shared" si="5"/>
        <v>43</v>
      </c>
    </row>
    <row r="34" spans="1:33" ht="15.75">
      <c r="A34" s="17">
        <v>27</v>
      </c>
      <c r="B34" s="1" t="s">
        <v>18</v>
      </c>
      <c r="C34" s="1">
        <v>1</v>
      </c>
      <c r="D34" s="1">
        <v>10</v>
      </c>
      <c r="E34" s="1">
        <v>1</v>
      </c>
      <c r="F34" s="1">
        <v>4</v>
      </c>
      <c r="G34" s="1">
        <v>1</v>
      </c>
      <c r="H34" s="1">
        <v>11</v>
      </c>
      <c r="I34" s="1"/>
      <c r="J34" s="29"/>
      <c r="K34" s="17">
        <f t="shared" si="0"/>
        <v>3</v>
      </c>
      <c r="L34" s="18">
        <f t="shared" si="1"/>
        <v>25</v>
      </c>
      <c r="M34" s="35">
        <v>1</v>
      </c>
      <c r="N34" s="1">
        <v>9</v>
      </c>
      <c r="O34" s="1">
        <v>1</v>
      </c>
      <c r="P34" s="1">
        <v>8</v>
      </c>
      <c r="Q34" s="1">
        <v>1</v>
      </c>
      <c r="R34" s="1">
        <v>7</v>
      </c>
      <c r="S34" s="1">
        <v>1</v>
      </c>
      <c r="T34" s="1">
        <v>10</v>
      </c>
      <c r="U34" s="1">
        <v>1</v>
      </c>
      <c r="V34" s="29">
        <v>3</v>
      </c>
      <c r="W34" s="17">
        <f t="shared" si="2"/>
        <v>5</v>
      </c>
      <c r="X34" s="18">
        <f t="shared" si="3"/>
        <v>37</v>
      </c>
      <c r="Y34" s="35"/>
      <c r="Z34" s="1"/>
      <c r="AA34" s="1"/>
      <c r="AB34" s="29"/>
      <c r="AC34" s="17">
        <f t="shared" si="6"/>
        <v>0</v>
      </c>
      <c r="AD34" s="18">
        <f t="shared" si="7"/>
        <v>0</v>
      </c>
      <c r="AE34" s="34">
        <f t="shared" si="4"/>
        <v>8</v>
      </c>
      <c r="AF34" s="4">
        <v>7</v>
      </c>
      <c r="AG34" s="16">
        <f t="shared" si="5"/>
        <v>62</v>
      </c>
    </row>
    <row r="35" spans="1:33" ht="15.75">
      <c r="A35" s="17">
        <v>28</v>
      </c>
      <c r="B35" s="1" t="s">
        <v>29</v>
      </c>
      <c r="C35" s="1"/>
      <c r="D35" s="1"/>
      <c r="E35" s="1">
        <v>1</v>
      </c>
      <c r="F35" s="1">
        <v>4</v>
      </c>
      <c r="G35" s="1">
        <v>1</v>
      </c>
      <c r="H35" s="1">
        <v>2</v>
      </c>
      <c r="I35" s="1"/>
      <c r="J35" s="29"/>
      <c r="K35" s="17">
        <f t="shared" si="0"/>
        <v>2</v>
      </c>
      <c r="L35" s="18">
        <f t="shared" si="1"/>
        <v>6</v>
      </c>
      <c r="M35" s="35">
        <v>1</v>
      </c>
      <c r="N35" s="1">
        <v>4</v>
      </c>
      <c r="O35" s="1"/>
      <c r="P35" s="1">
        <v>1</v>
      </c>
      <c r="Q35" s="1">
        <v>1</v>
      </c>
      <c r="R35" s="1">
        <v>2</v>
      </c>
      <c r="S35" s="1"/>
      <c r="T35" s="1"/>
      <c r="U35" s="1"/>
      <c r="V35" s="29">
        <v>1</v>
      </c>
      <c r="W35" s="17">
        <f t="shared" si="2"/>
        <v>2</v>
      </c>
      <c r="X35" s="18">
        <f t="shared" si="3"/>
        <v>8</v>
      </c>
      <c r="Y35" s="35"/>
      <c r="Z35" s="1"/>
      <c r="AA35" s="1"/>
      <c r="AB35" s="29"/>
      <c r="AC35" s="17">
        <f t="shared" si="6"/>
        <v>0</v>
      </c>
      <c r="AD35" s="18">
        <f t="shared" si="7"/>
        <v>0</v>
      </c>
      <c r="AE35" s="34">
        <f t="shared" si="4"/>
        <v>4</v>
      </c>
      <c r="AF35" s="4">
        <v>3</v>
      </c>
      <c r="AG35" s="16">
        <f t="shared" si="5"/>
        <v>14</v>
      </c>
    </row>
    <row r="36" spans="1:33" ht="15.75">
      <c r="A36" s="17">
        <v>29</v>
      </c>
      <c r="B36" s="1" t="s">
        <v>23</v>
      </c>
      <c r="C36" s="1">
        <v>1</v>
      </c>
      <c r="D36" s="1">
        <v>16</v>
      </c>
      <c r="E36" s="1">
        <v>1</v>
      </c>
      <c r="F36" s="1">
        <v>16</v>
      </c>
      <c r="G36" s="1">
        <v>1</v>
      </c>
      <c r="H36" s="1">
        <v>15</v>
      </c>
      <c r="I36" s="1">
        <v>2</v>
      </c>
      <c r="J36" s="29">
        <v>33</v>
      </c>
      <c r="K36" s="17">
        <f t="shared" si="0"/>
        <v>5</v>
      </c>
      <c r="L36" s="18">
        <f t="shared" si="1"/>
        <v>80</v>
      </c>
      <c r="M36" s="35">
        <v>1</v>
      </c>
      <c r="N36" s="1">
        <v>10</v>
      </c>
      <c r="O36" s="1">
        <v>1</v>
      </c>
      <c r="P36" s="1">
        <v>22</v>
      </c>
      <c r="Q36" s="1">
        <v>1</v>
      </c>
      <c r="R36" s="1">
        <v>15</v>
      </c>
      <c r="S36" s="1">
        <v>1</v>
      </c>
      <c r="T36" s="1">
        <v>7</v>
      </c>
      <c r="U36" s="1">
        <v>1</v>
      </c>
      <c r="V36" s="29">
        <v>22</v>
      </c>
      <c r="W36" s="17">
        <f t="shared" si="2"/>
        <v>5</v>
      </c>
      <c r="X36" s="18">
        <f t="shared" si="3"/>
        <v>76</v>
      </c>
      <c r="Y36" s="35"/>
      <c r="Z36" s="1"/>
      <c r="AA36" s="1"/>
      <c r="AB36" s="29"/>
      <c r="AC36" s="17">
        <f t="shared" si="6"/>
        <v>0</v>
      </c>
      <c r="AD36" s="18">
        <f t="shared" si="7"/>
        <v>0</v>
      </c>
      <c r="AE36" s="34">
        <f t="shared" si="4"/>
        <v>10</v>
      </c>
      <c r="AF36" s="4">
        <v>10</v>
      </c>
      <c r="AG36" s="16">
        <f t="shared" si="5"/>
        <v>156</v>
      </c>
    </row>
    <row r="37" spans="1:33" ht="15.75">
      <c r="A37" s="17">
        <v>30</v>
      </c>
      <c r="B37" s="1" t="s">
        <v>25</v>
      </c>
      <c r="C37" s="1">
        <v>1</v>
      </c>
      <c r="D37" s="1">
        <v>4</v>
      </c>
      <c r="E37" s="1">
        <v>1</v>
      </c>
      <c r="F37" s="1">
        <v>4</v>
      </c>
      <c r="G37" s="1"/>
      <c r="H37" s="1"/>
      <c r="I37" s="1"/>
      <c r="J37" s="29"/>
      <c r="K37" s="17">
        <f t="shared" si="0"/>
        <v>2</v>
      </c>
      <c r="L37" s="18">
        <f t="shared" si="1"/>
        <v>8</v>
      </c>
      <c r="M37" s="35"/>
      <c r="N37" s="1"/>
      <c r="O37" s="1"/>
      <c r="P37" s="1"/>
      <c r="Q37" s="1">
        <v>1</v>
      </c>
      <c r="R37" s="1">
        <v>3</v>
      </c>
      <c r="S37" s="1">
        <v>1</v>
      </c>
      <c r="T37" s="1">
        <v>5</v>
      </c>
      <c r="U37" s="1"/>
      <c r="V37" s="29"/>
      <c r="W37" s="17">
        <f t="shared" si="2"/>
        <v>2</v>
      </c>
      <c r="X37" s="18">
        <f t="shared" si="3"/>
        <v>8</v>
      </c>
      <c r="Y37" s="35"/>
      <c r="Z37" s="1"/>
      <c r="AA37" s="1"/>
      <c r="AB37" s="29"/>
      <c r="AC37" s="17">
        <f t="shared" si="6"/>
        <v>0</v>
      </c>
      <c r="AD37" s="18">
        <f t="shared" si="7"/>
        <v>0</v>
      </c>
      <c r="AE37" s="34">
        <f t="shared" si="4"/>
        <v>4</v>
      </c>
      <c r="AF37" s="4">
        <v>3</v>
      </c>
      <c r="AG37" s="16">
        <f t="shared" si="5"/>
        <v>16</v>
      </c>
    </row>
    <row r="38" spans="1:33" ht="15.75">
      <c r="A38" s="17">
        <v>31</v>
      </c>
      <c r="B38" s="1" t="s">
        <v>56</v>
      </c>
      <c r="C38" s="1">
        <v>1</v>
      </c>
      <c r="D38" s="1">
        <v>6</v>
      </c>
      <c r="E38" s="1">
        <v>1</v>
      </c>
      <c r="F38" s="1">
        <v>5</v>
      </c>
      <c r="G38" s="1">
        <v>1</v>
      </c>
      <c r="H38" s="1">
        <v>5</v>
      </c>
      <c r="I38" s="1"/>
      <c r="J38" s="29"/>
      <c r="K38" s="17">
        <f t="shared" si="0"/>
        <v>3</v>
      </c>
      <c r="L38" s="18">
        <f t="shared" si="1"/>
        <v>16</v>
      </c>
      <c r="M38" s="35">
        <v>1</v>
      </c>
      <c r="N38" s="1">
        <v>3</v>
      </c>
      <c r="O38" s="1">
        <v>1</v>
      </c>
      <c r="P38" s="1">
        <v>3</v>
      </c>
      <c r="Q38" s="1">
        <v>1</v>
      </c>
      <c r="R38" s="1">
        <v>4</v>
      </c>
      <c r="S38" s="1">
        <v>1</v>
      </c>
      <c r="T38" s="1">
        <v>8</v>
      </c>
      <c r="U38" s="1"/>
      <c r="V38" s="29"/>
      <c r="W38" s="17">
        <f t="shared" si="2"/>
        <v>4</v>
      </c>
      <c r="X38" s="18">
        <f t="shared" si="3"/>
        <v>18</v>
      </c>
      <c r="Y38" s="35"/>
      <c r="Z38" s="1"/>
      <c r="AA38" s="1"/>
      <c r="AB38" s="29"/>
      <c r="AC38" s="17">
        <f t="shared" si="6"/>
        <v>0</v>
      </c>
      <c r="AD38" s="18">
        <f t="shared" si="7"/>
        <v>0</v>
      </c>
      <c r="AE38" s="34">
        <f t="shared" si="4"/>
        <v>7</v>
      </c>
      <c r="AF38" s="4">
        <v>6</v>
      </c>
      <c r="AG38" s="16">
        <f t="shared" si="5"/>
        <v>34</v>
      </c>
    </row>
    <row r="39" spans="1:33" ht="15.75">
      <c r="A39" s="17">
        <v>32</v>
      </c>
      <c r="B39" s="1" t="s">
        <v>59</v>
      </c>
      <c r="C39" s="1">
        <v>1</v>
      </c>
      <c r="D39" s="1">
        <v>17</v>
      </c>
      <c r="E39" s="1">
        <v>1</v>
      </c>
      <c r="F39" s="1">
        <v>13</v>
      </c>
      <c r="G39" s="1">
        <v>1</v>
      </c>
      <c r="H39" s="1">
        <v>6</v>
      </c>
      <c r="I39" s="1"/>
      <c r="J39" s="29"/>
      <c r="K39" s="17">
        <f t="shared" si="0"/>
        <v>3</v>
      </c>
      <c r="L39" s="18">
        <f t="shared" si="1"/>
        <v>36</v>
      </c>
      <c r="M39" s="35">
        <v>1</v>
      </c>
      <c r="N39" s="1">
        <v>17</v>
      </c>
      <c r="O39" s="1">
        <v>1</v>
      </c>
      <c r="P39" s="1">
        <v>6</v>
      </c>
      <c r="Q39" s="1">
        <v>1</v>
      </c>
      <c r="R39" s="1">
        <v>9</v>
      </c>
      <c r="S39" s="1">
        <v>1</v>
      </c>
      <c r="T39" s="1">
        <v>12</v>
      </c>
      <c r="U39" s="1">
        <v>1</v>
      </c>
      <c r="V39" s="29">
        <v>9</v>
      </c>
      <c r="W39" s="17">
        <f t="shared" si="2"/>
        <v>5</v>
      </c>
      <c r="X39" s="18">
        <f t="shared" si="3"/>
        <v>53</v>
      </c>
      <c r="Y39" s="35"/>
      <c r="Z39" s="1"/>
      <c r="AA39" s="1"/>
      <c r="AB39" s="29"/>
      <c r="AC39" s="17">
        <f t="shared" si="6"/>
        <v>0</v>
      </c>
      <c r="AD39" s="18">
        <f t="shared" si="7"/>
        <v>0</v>
      </c>
      <c r="AE39" s="34">
        <f t="shared" si="4"/>
        <v>8</v>
      </c>
      <c r="AF39" s="4">
        <v>7</v>
      </c>
      <c r="AG39" s="16">
        <f t="shared" si="5"/>
        <v>89</v>
      </c>
    </row>
    <row r="40" spans="1:33" ht="15.75">
      <c r="A40" s="17">
        <v>33</v>
      </c>
      <c r="B40" s="1" t="s">
        <v>27</v>
      </c>
      <c r="C40" s="1">
        <v>1</v>
      </c>
      <c r="D40" s="1">
        <v>11</v>
      </c>
      <c r="E40" s="1">
        <v>1</v>
      </c>
      <c r="F40" s="1">
        <v>13</v>
      </c>
      <c r="G40" s="1">
        <v>1</v>
      </c>
      <c r="H40" s="1">
        <v>9</v>
      </c>
      <c r="I40" s="1"/>
      <c r="J40" s="29"/>
      <c r="K40" s="17">
        <f t="shared" si="0"/>
        <v>3</v>
      </c>
      <c r="L40" s="18">
        <f t="shared" si="1"/>
        <v>33</v>
      </c>
      <c r="M40" s="35">
        <v>1</v>
      </c>
      <c r="N40" s="1">
        <v>11</v>
      </c>
      <c r="O40" s="1">
        <v>1</v>
      </c>
      <c r="P40" s="1">
        <v>8</v>
      </c>
      <c r="Q40" s="1">
        <v>1</v>
      </c>
      <c r="R40" s="1">
        <v>10</v>
      </c>
      <c r="S40" s="1">
        <v>1</v>
      </c>
      <c r="T40" s="1">
        <v>13</v>
      </c>
      <c r="U40" s="1">
        <v>1</v>
      </c>
      <c r="V40" s="29">
        <v>9</v>
      </c>
      <c r="W40" s="17">
        <f t="shared" si="2"/>
        <v>5</v>
      </c>
      <c r="X40" s="18">
        <f t="shared" si="3"/>
        <v>51</v>
      </c>
      <c r="Y40" s="35"/>
      <c r="Z40" s="1"/>
      <c r="AA40" s="1"/>
      <c r="AB40" s="29"/>
      <c r="AC40" s="17">
        <f t="shared" si="6"/>
        <v>0</v>
      </c>
      <c r="AD40" s="18">
        <f t="shared" si="7"/>
        <v>0</v>
      </c>
      <c r="AE40" s="34">
        <f t="shared" si="4"/>
        <v>8</v>
      </c>
      <c r="AF40" s="4">
        <v>7</v>
      </c>
      <c r="AG40" s="16">
        <f t="shared" si="5"/>
        <v>84</v>
      </c>
    </row>
    <row r="41" spans="1:33" ht="15.75">
      <c r="A41" s="17">
        <v>34</v>
      </c>
      <c r="B41" s="1" t="s">
        <v>32</v>
      </c>
      <c r="C41" s="1">
        <v>1</v>
      </c>
      <c r="D41" s="1">
        <v>4</v>
      </c>
      <c r="E41" s="1">
        <v>1</v>
      </c>
      <c r="F41" s="1">
        <v>6</v>
      </c>
      <c r="G41" s="1">
        <v>1</v>
      </c>
      <c r="H41" s="1">
        <v>6</v>
      </c>
      <c r="I41" s="1"/>
      <c r="J41" s="29"/>
      <c r="K41" s="17">
        <f t="shared" si="0"/>
        <v>3</v>
      </c>
      <c r="L41" s="18">
        <f t="shared" si="1"/>
        <v>16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6"/>
        <v>0</v>
      </c>
      <c r="AD41" s="18">
        <f t="shared" si="7"/>
        <v>0</v>
      </c>
      <c r="AE41" s="34">
        <f t="shared" si="4"/>
        <v>3</v>
      </c>
      <c r="AF41" s="4">
        <v>2</v>
      </c>
      <c r="AG41" s="16">
        <f t="shared" si="5"/>
        <v>16</v>
      </c>
    </row>
    <row r="42" spans="1:33" ht="15.75">
      <c r="A42" s="17">
        <v>35</v>
      </c>
      <c r="B42" s="1" t="s">
        <v>33</v>
      </c>
      <c r="C42" s="1">
        <v>1</v>
      </c>
      <c r="D42" s="1">
        <v>6</v>
      </c>
      <c r="E42" s="1"/>
      <c r="F42" s="1"/>
      <c r="G42" s="1">
        <v>1</v>
      </c>
      <c r="H42" s="1">
        <v>10</v>
      </c>
      <c r="I42" s="1"/>
      <c r="J42" s="29"/>
      <c r="K42" s="17">
        <f t="shared" si="0"/>
        <v>2</v>
      </c>
      <c r="L42" s="18">
        <f t="shared" si="1"/>
        <v>16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6"/>
        <v>0</v>
      </c>
      <c r="AD42" s="18">
        <f t="shared" si="7"/>
        <v>0</v>
      </c>
      <c r="AE42" s="34">
        <f t="shared" si="4"/>
        <v>2</v>
      </c>
      <c r="AF42" s="4">
        <v>1</v>
      </c>
      <c r="AG42" s="16">
        <f t="shared" si="5"/>
        <v>16</v>
      </c>
    </row>
    <row r="43" spans="1:33" ht="15.75">
      <c r="A43" s="17">
        <v>36</v>
      </c>
      <c r="B43" s="1" t="s">
        <v>89</v>
      </c>
      <c r="C43" s="1">
        <v>1</v>
      </c>
      <c r="D43" s="1">
        <v>3</v>
      </c>
      <c r="E43" s="1"/>
      <c r="F43" s="1"/>
      <c r="G43" s="1">
        <v>1</v>
      </c>
      <c r="H43" s="1">
        <v>3</v>
      </c>
      <c r="I43" s="1"/>
      <c r="J43" s="29"/>
      <c r="K43" s="17">
        <f t="shared" si="0"/>
        <v>2</v>
      </c>
      <c r="L43" s="18">
        <f t="shared" si="1"/>
        <v>6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6"/>
        <v>0</v>
      </c>
      <c r="AD43" s="18">
        <f t="shared" si="7"/>
        <v>0</v>
      </c>
      <c r="AE43" s="34">
        <f t="shared" si="4"/>
        <v>2</v>
      </c>
      <c r="AF43" s="4">
        <v>1</v>
      </c>
      <c r="AG43" s="16">
        <f t="shared" si="5"/>
        <v>6</v>
      </c>
    </row>
    <row r="44" spans="1:33" ht="15.75">
      <c r="A44" s="19">
        <v>37</v>
      </c>
      <c r="B44" s="5" t="s">
        <v>58</v>
      </c>
      <c r="C44" s="5"/>
      <c r="D44" s="5"/>
      <c r="E44" s="5">
        <v>1</v>
      </c>
      <c r="F44" s="5">
        <v>4</v>
      </c>
      <c r="G44" s="5"/>
      <c r="H44" s="5"/>
      <c r="I44" s="5">
        <v>1</v>
      </c>
      <c r="J44" s="30">
        <v>2</v>
      </c>
      <c r="K44" s="19">
        <f t="shared" si="0"/>
        <v>2</v>
      </c>
      <c r="L44" s="41">
        <f t="shared" si="1"/>
        <v>6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6"/>
        <v>0</v>
      </c>
      <c r="AD44" s="18">
        <f t="shared" si="7"/>
        <v>0</v>
      </c>
      <c r="AE44" s="34">
        <f t="shared" si="4"/>
        <v>2</v>
      </c>
      <c r="AF44" s="6">
        <v>1</v>
      </c>
      <c r="AG44" s="16">
        <f t="shared" si="5"/>
        <v>6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8" ref="C46:J46">C8+C9+C10+C11+C12+C13+C14+C15+C16+C17+C18+C19+C20+C21+C22+C23+C24+C25+C26+C27+C28+C29</f>
        <v>25</v>
      </c>
      <c r="D46" s="11">
        <f t="shared" si="8"/>
        <v>417</v>
      </c>
      <c r="E46" s="11">
        <f t="shared" si="8"/>
        <v>26</v>
      </c>
      <c r="F46" s="11">
        <f t="shared" si="8"/>
        <v>443</v>
      </c>
      <c r="G46" s="11">
        <f t="shared" si="8"/>
        <v>26</v>
      </c>
      <c r="H46" s="11">
        <f t="shared" si="8"/>
        <v>449</v>
      </c>
      <c r="I46" s="11">
        <f t="shared" si="8"/>
        <v>18</v>
      </c>
      <c r="J46" s="31">
        <f t="shared" si="8"/>
        <v>307</v>
      </c>
      <c r="K46" s="42">
        <f aca="true" t="shared" si="9" ref="K46:L48">C46+E46+G46+I46</f>
        <v>95</v>
      </c>
      <c r="L46" s="12">
        <f t="shared" si="9"/>
        <v>1616</v>
      </c>
      <c r="M46" s="37">
        <f aca="true" t="shared" si="10" ref="M46:W46">M8+M9+M10+M11+M12+M13+M14+M15+M16+M17+M18+M19+M20+M21+M22+M23+M24+M25+M26+M27+M28+M29</f>
        <v>28</v>
      </c>
      <c r="N46" s="11">
        <f t="shared" si="10"/>
        <v>506</v>
      </c>
      <c r="O46" s="11">
        <f t="shared" si="10"/>
        <v>27</v>
      </c>
      <c r="P46" s="11">
        <f t="shared" si="10"/>
        <v>493</v>
      </c>
      <c r="Q46" s="11">
        <f t="shared" si="10"/>
        <v>26</v>
      </c>
      <c r="R46" s="11">
        <f t="shared" si="10"/>
        <v>469</v>
      </c>
      <c r="S46" s="11">
        <f t="shared" si="10"/>
        <v>26</v>
      </c>
      <c r="T46" s="11">
        <f t="shared" si="10"/>
        <v>472</v>
      </c>
      <c r="U46" s="11">
        <f t="shared" si="10"/>
        <v>26</v>
      </c>
      <c r="V46" s="31">
        <f t="shared" si="10"/>
        <v>439</v>
      </c>
      <c r="W46" s="42">
        <f t="shared" si="10"/>
        <v>133</v>
      </c>
      <c r="X46" s="12">
        <f>N46+P46+R46+T46+V46</f>
        <v>2379</v>
      </c>
      <c r="Y46" s="37">
        <f>Y8+Y9+Y10+Y11+Y12+Y13+Y14+Y15+Y16+Y17+Y18+Y19+Y20+Y21+Y22+Y23+Y24+Y25+Y26+Y27+Y28+Y29</f>
        <v>21</v>
      </c>
      <c r="Z46" s="11">
        <f>Z8+Z9+Z10+Z11+Z12+Z13+Z14+Z15+Z16+Z17+Z18+Z19+Z20+Z21+Z22+Z23+Z24+Z25+Z26+Z27+Z28+Z29</f>
        <v>264</v>
      </c>
      <c r="AA46" s="11">
        <f>AA8+AA9+AA10+AA11+AA12+AA13+AA14+AA15+AA16+AA17+AA18+AA19+AA20+AA21+AA22+AA23+AA24+AA25+AA26+AA27+AA28+AA29</f>
        <v>23</v>
      </c>
      <c r="AB46" s="31">
        <f>AB8+AB9+AB10+AB11+AB12+AB13+AB14+AB15+AB16+AB17+AB18+AB19+AB20+AB21+AB22+AB23+AB24+AB25+AB26+AB27+AB28+AB29</f>
        <v>246</v>
      </c>
      <c r="AC46" s="42">
        <f aca="true" t="shared" si="11" ref="AC46:AD49">Y46+AA46</f>
        <v>44</v>
      </c>
      <c r="AD46" s="12">
        <f t="shared" si="11"/>
        <v>510</v>
      </c>
      <c r="AE46" s="37">
        <f aca="true" t="shared" si="12" ref="AE46:AE57">K46+W46+AC46</f>
        <v>272</v>
      </c>
      <c r="AF46" s="11">
        <f>AF8+AF9+AF10+AF11+AF12+AF13+AF14+AF15+AF16+AF17+AF18+AF19+AF20+AF21+AF22+AF23+AF24+AF25+AF26+AF27+AF28+AF29</f>
        <v>257</v>
      </c>
      <c r="AG46" s="12">
        <f aca="true" t="shared" si="13" ref="AG46:AG57">L46+X46+AD46</f>
        <v>4505</v>
      </c>
    </row>
    <row r="47" spans="1:33" ht="15.75">
      <c r="A47" s="21"/>
      <c r="B47" s="3" t="s">
        <v>35</v>
      </c>
      <c r="C47" s="7">
        <f aca="true" t="shared" si="14" ref="C47:J47">C15+C19+C20+C27</f>
        <v>5</v>
      </c>
      <c r="D47" s="7">
        <f t="shared" si="14"/>
        <v>125</v>
      </c>
      <c r="E47" s="7">
        <f t="shared" si="14"/>
        <v>6</v>
      </c>
      <c r="F47" s="7">
        <f t="shared" si="14"/>
        <v>145</v>
      </c>
      <c r="G47" s="7">
        <f t="shared" si="14"/>
        <v>5</v>
      </c>
      <c r="H47" s="7">
        <f t="shared" si="14"/>
        <v>124</v>
      </c>
      <c r="I47" s="7">
        <f t="shared" si="14"/>
        <v>5</v>
      </c>
      <c r="J47" s="32">
        <f t="shared" si="14"/>
        <v>94</v>
      </c>
      <c r="K47" s="21">
        <f t="shared" si="9"/>
        <v>21</v>
      </c>
      <c r="L47" s="43">
        <f t="shared" si="9"/>
        <v>488</v>
      </c>
      <c r="M47" s="46">
        <f aca="true" t="shared" si="15" ref="M47:V47">M15+M19+M20+M27</f>
        <v>7</v>
      </c>
      <c r="N47" s="7">
        <f t="shared" si="15"/>
        <v>161</v>
      </c>
      <c r="O47" s="7">
        <f t="shared" si="15"/>
        <v>6</v>
      </c>
      <c r="P47" s="7">
        <f t="shared" si="15"/>
        <v>159</v>
      </c>
      <c r="Q47" s="7">
        <f t="shared" si="15"/>
        <v>6</v>
      </c>
      <c r="R47" s="7">
        <f t="shared" si="15"/>
        <v>145</v>
      </c>
      <c r="S47" s="7">
        <f t="shared" si="15"/>
        <v>6</v>
      </c>
      <c r="T47" s="7">
        <f t="shared" si="15"/>
        <v>138</v>
      </c>
      <c r="U47" s="7">
        <f t="shared" si="15"/>
        <v>6</v>
      </c>
      <c r="V47" s="32">
        <f t="shared" si="15"/>
        <v>113</v>
      </c>
      <c r="W47" s="21">
        <f aca="true" t="shared" si="16" ref="W47:W57">M47+O47+Q47+S47+U47</f>
        <v>31</v>
      </c>
      <c r="X47" s="43">
        <f>N47+P47+R47+T47+V47</f>
        <v>716</v>
      </c>
      <c r="Y47" s="46">
        <f>Y15+Y19+Y20+Y27</f>
        <v>4</v>
      </c>
      <c r="Z47" s="7">
        <f>Z15+Z19+Z20+Z27</f>
        <v>59</v>
      </c>
      <c r="AA47" s="7">
        <f>AA15+AA19+AA20+AA27</f>
        <v>5</v>
      </c>
      <c r="AB47" s="32">
        <f>AB15+AB19+AB20+AB27</f>
        <v>75</v>
      </c>
      <c r="AC47" s="21">
        <f t="shared" si="11"/>
        <v>9</v>
      </c>
      <c r="AD47" s="43">
        <f t="shared" si="11"/>
        <v>134</v>
      </c>
      <c r="AE47" s="38">
        <f t="shared" si="12"/>
        <v>61</v>
      </c>
      <c r="AF47" s="8">
        <f>AF15+AF19+AF20+AF27</f>
        <v>61</v>
      </c>
      <c r="AG47" s="22">
        <f t="shared" si="13"/>
        <v>1338</v>
      </c>
    </row>
    <row r="48" spans="1:33" ht="16.5" thickBot="1">
      <c r="A48" s="19"/>
      <c r="B48" s="2" t="s">
        <v>36</v>
      </c>
      <c r="C48" s="5">
        <f aca="true" t="shared" si="17" ref="C48:J48">C8+C9+C10+C11+C12+C13+C14+C16+C17+C18+C21+C22+C23+C24+C25+C26+C28+C29</f>
        <v>20</v>
      </c>
      <c r="D48" s="5">
        <f t="shared" si="17"/>
        <v>292</v>
      </c>
      <c r="E48" s="5">
        <f t="shared" si="17"/>
        <v>20</v>
      </c>
      <c r="F48" s="5">
        <f t="shared" si="17"/>
        <v>298</v>
      </c>
      <c r="G48" s="5">
        <f t="shared" si="17"/>
        <v>21</v>
      </c>
      <c r="H48" s="5">
        <f t="shared" si="17"/>
        <v>325</v>
      </c>
      <c r="I48" s="5">
        <f t="shared" si="17"/>
        <v>13</v>
      </c>
      <c r="J48" s="30">
        <f t="shared" si="17"/>
        <v>213</v>
      </c>
      <c r="K48" s="19">
        <f t="shared" si="9"/>
        <v>74</v>
      </c>
      <c r="L48" s="41">
        <f t="shared" si="9"/>
        <v>1128</v>
      </c>
      <c r="M48" s="45">
        <f aca="true" t="shared" si="18" ref="M48:V48">M8+M9+M10+M11+M12+M13+M14+M16+M17+M18+M21+M22+M23+M24+M25+M26+M28+M29</f>
        <v>21</v>
      </c>
      <c r="N48" s="5">
        <f t="shared" si="18"/>
        <v>345</v>
      </c>
      <c r="O48" s="5">
        <f t="shared" si="18"/>
        <v>21</v>
      </c>
      <c r="P48" s="5">
        <f t="shared" si="18"/>
        <v>334</v>
      </c>
      <c r="Q48" s="5">
        <f t="shared" si="18"/>
        <v>20</v>
      </c>
      <c r="R48" s="5">
        <f t="shared" si="18"/>
        <v>324</v>
      </c>
      <c r="S48" s="5">
        <f t="shared" si="18"/>
        <v>20</v>
      </c>
      <c r="T48" s="5">
        <f t="shared" si="18"/>
        <v>334</v>
      </c>
      <c r="U48" s="5">
        <f t="shared" si="18"/>
        <v>20</v>
      </c>
      <c r="V48" s="30">
        <f t="shared" si="18"/>
        <v>326</v>
      </c>
      <c r="W48" s="19">
        <f t="shared" si="16"/>
        <v>102</v>
      </c>
      <c r="X48" s="41">
        <f>N48+P48+R48+T48+V48</f>
        <v>1663</v>
      </c>
      <c r="Y48" s="45">
        <f>Y8+Y9+Y10+Y11+Y12+Y13+Y14+Y16+Y17+Y18+Y21+Y22+Y23+Y24+Y25+Y26+Y28+Y29</f>
        <v>17</v>
      </c>
      <c r="Z48" s="5">
        <f>Z8+Z9+Z10+Z11+Z12+Z13+Z14+Z16+Z17+Z18+Z21+Z22+Z23+Z24+Z25+Z26+Z28+Z29</f>
        <v>205</v>
      </c>
      <c r="AA48" s="5">
        <f>AA8+AA9+AA10+AA11+AA12+AA13+AA14+AA16+AA17+AA18+AA21+AA22+AA23+AA24+AA25+AA26+AA28+AA29</f>
        <v>18</v>
      </c>
      <c r="AB48" s="30">
        <f>AB8+AB9+AB10+AB11+AB12+AB13+AB14+AB16+AB17+AB18+AB21+AB22+AB23+AB24+AB25+AB26+AB28+AB29</f>
        <v>171</v>
      </c>
      <c r="AC48" s="19">
        <f t="shared" si="11"/>
        <v>35</v>
      </c>
      <c r="AD48" s="41">
        <f t="shared" si="11"/>
        <v>376</v>
      </c>
      <c r="AE48" s="36">
        <f t="shared" si="12"/>
        <v>211</v>
      </c>
      <c r="AF48" s="6">
        <f>AF8+AF9+AF10+AF11+AF12+AF13+AF14+AF16+AF17+AF18+AF21+AF22+AF23+AF24+AF25+AF26+AF28+AF29</f>
        <v>196</v>
      </c>
      <c r="AG48" s="20">
        <f t="shared" si="13"/>
        <v>3167</v>
      </c>
    </row>
    <row r="49" spans="1:33" ht="16.5" thickBot="1">
      <c r="A49" s="9"/>
      <c r="B49" s="10" t="s">
        <v>37</v>
      </c>
      <c r="C49" s="11">
        <f aca="true" t="shared" si="19" ref="C49:J49">C30+C31+C32+C33+C34+C35+C36+C37+C38+C39+C40</f>
        <v>10</v>
      </c>
      <c r="D49" s="11">
        <f t="shared" si="19"/>
        <v>111</v>
      </c>
      <c r="E49" s="11">
        <f t="shared" si="19"/>
        <v>11</v>
      </c>
      <c r="F49" s="11">
        <f t="shared" si="19"/>
        <v>95</v>
      </c>
      <c r="G49" s="11">
        <f t="shared" si="19"/>
        <v>10</v>
      </c>
      <c r="H49" s="11">
        <f t="shared" si="19"/>
        <v>80</v>
      </c>
      <c r="I49" s="11">
        <f t="shared" si="19"/>
        <v>3</v>
      </c>
      <c r="J49" s="31">
        <f t="shared" si="19"/>
        <v>39</v>
      </c>
      <c r="K49" s="42">
        <f aca="true" t="shared" si="20" ref="K49:K54">C49+E49+G49+I49</f>
        <v>34</v>
      </c>
      <c r="L49" s="12">
        <f aca="true" t="shared" si="21" ref="L49:V49">L30+L31+L32+L33+L34+L35+L36+L37+L38+L39+L40</f>
        <v>325</v>
      </c>
      <c r="M49" s="37">
        <f t="shared" si="21"/>
        <v>10</v>
      </c>
      <c r="N49" s="11">
        <f t="shared" si="21"/>
        <v>89</v>
      </c>
      <c r="O49" s="11">
        <f t="shared" si="21"/>
        <v>9</v>
      </c>
      <c r="P49" s="11">
        <f t="shared" si="21"/>
        <v>78</v>
      </c>
      <c r="Q49" s="11">
        <f t="shared" si="21"/>
        <v>11</v>
      </c>
      <c r="R49" s="11">
        <f t="shared" si="21"/>
        <v>76</v>
      </c>
      <c r="S49" s="11">
        <f t="shared" si="21"/>
        <v>10</v>
      </c>
      <c r="T49" s="11">
        <f t="shared" si="21"/>
        <v>79</v>
      </c>
      <c r="U49" s="11">
        <f t="shared" si="21"/>
        <v>8</v>
      </c>
      <c r="V49" s="31">
        <f t="shared" si="21"/>
        <v>65</v>
      </c>
      <c r="W49" s="42">
        <f t="shared" si="16"/>
        <v>48</v>
      </c>
      <c r="X49" s="12">
        <f>X30+X31+X32+X33+X34+X35+X36+X37+X38+X39+X40</f>
        <v>387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1"/>
        <v>0</v>
      </c>
      <c r="AD49" s="12">
        <f t="shared" si="11"/>
        <v>0</v>
      </c>
      <c r="AE49" s="37">
        <f t="shared" si="12"/>
        <v>82</v>
      </c>
      <c r="AF49" s="11">
        <f>AF30+AF31+AF32+AF33+AF34+AF35+AF36+AF37+AF38+AF39+AF40</f>
        <v>71</v>
      </c>
      <c r="AG49" s="12">
        <f t="shared" si="13"/>
        <v>712</v>
      </c>
    </row>
    <row r="50" spans="1:33" ht="15.75">
      <c r="A50" s="21"/>
      <c r="B50" s="3" t="s">
        <v>35</v>
      </c>
      <c r="C50" s="7">
        <f aca="true" t="shared" si="22" ref="C50:J50">C36</f>
        <v>1</v>
      </c>
      <c r="D50" s="7">
        <f t="shared" si="22"/>
        <v>16</v>
      </c>
      <c r="E50" s="7">
        <f t="shared" si="22"/>
        <v>1</v>
      </c>
      <c r="F50" s="7">
        <f t="shared" si="22"/>
        <v>16</v>
      </c>
      <c r="G50" s="7">
        <f t="shared" si="22"/>
        <v>1</v>
      </c>
      <c r="H50" s="7">
        <f t="shared" si="22"/>
        <v>15</v>
      </c>
      <c r="I50" s="7">
        <f t="shared" si="22"/>
        <v>2</v>
      </c>
      <c r="J50" s="32">
        <f t="shared" si="22"/>
        <v>33</v>
      </c>
      <c r="K50" s="21">
        <f t="shared" si="20"/>
        <v>5</v>
      </c>
      <c r="L50" s="43">
        <f>D50+F50+H50+J50</f>
        <v>80</v>
      </c>
      <c r="M50" s="46">
        <f aca="true" t="shared" si="23" ref="M50:V50">M36</f>
        <v>1</v>
      </c>
      <c r="N50" s="7">
        <f t="shared" si="23"/>
        <v>10</v>
      </c>
      <c r="O50" s="7">
        <f t="shared" si="23"/>
        <v>1</v>
      </c>
      <c r="P50" s="7">
        <f t="shared" si="23"/>
        <v>22</v>
      </c>
      <c r="Q50" s="7">
        <f t="shared" si="23"/>
        <v>1</v>
      </c>
      <c r="R50" s="7">
        <f t="shared" si="23"/>
        <v>15</v>
      </c>
      <c r="S50" s="7">
        <f t="shared" si="23"/>
        <v>1</v>
      </c>
      <c r="T50" s="7">
        <f t="shared" si="23"/>
        <v>7</v>
      </c>
      <c r="U50" s="7">
        <f t="shared" si="23"/>
        <v>1</v>
      </c>
      <c r="V50" s="32">
        <f t="shared" si="23"/>
        <v>22</v>
      </c>
      <c r="W50" s="21">
        <f t="shared" si="16"/>
        <v>5</v>
      </c>
      <c r="X50" s="43">
        <f aca="true" t="shared" si="24" ref="X50:X57">N50+P50+R50+T50+V50</f>
        <v>76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5" ref="AD50:AD57">Z50+AB50</f>
        <v>0</v>
      </c>
      <c r="AE50" s="38">
        <f t="shared" si="12"/>
        <v>10</v>
      </c>
      <c r="AF50" s="8">
        <f>AF36</f>
        <v>10</v>
      </c>
      <c r="AG50" s="22">
        <f t="shared" si="13"/>
        <v>156</v>
      </c>
    </row>
    <row r="51" spans="1:33" ht="16.5" thickBot="1">
      <c r="A51" s="19"/>
      <c r="B51" s="2" t="s">
        <v>36</v>
      </c>
      <c r="C51" s="5">
        <f aca="true" t="shared" si="26" ref="C51:J51">C30+C31+C32+C33+C34+C35+C37+C38+C39+C40</f>
        <v>9</v>
      </c>
      <c r="D51" s="5">
        <f t="shared" si="26"/>
        <v>95</v>
      </c>
      <c r="E51" s="5">
        <f t="shared" si="26"/>
        <v>10</v>
      </c>
      <c r="F51" s="5">
        <f t="shared" si="26"/>
        <v>79</v>
      </c>
      <c r="G51" s="5">
        <f t="shared" si="26"/>
        <v>9</v>
      </c>
      <c r="H51" s="5">
        <f t="shared" si="26"/>
        <v>65</v>
      </c>
      <c r="I51" s="5">
        <f t="shared" si="26"/>
        <v>1</v>
      </c>
      <c r="J51" s="30">
        <f t="shared" si="26"/>
        <v>6</v>
      </c>
      <c r="K51" s="19">
        <f t="shared" si="20"/>
        <v>29</v>
      </c>
      <c r="L51" s="41">
        <f>D51+F51+H51+J51</f>
        <v>245</v>
      </c>
      <c r="M51" s="45">
        <f aca="true" t="shared" si="27" ref="M51:V51">M30+M31+M32+M33+M34+M35+M37+M38+M39+M40</f>
        <v>9</v>
      </c>
      <c r="N51" s="5">
        <f t="shared" si="27"/>
        <v>79</v>
      </c>
      <c r="O51" s="5">
        <f t="shared" si="27"/>
        <v>8</v>
      </c>
      <c r="P51" s="5">
        <f t="shared" si="27"/>
        <v>56</v>
      </c>
      <c r="Q51" s="5">
        <f t="shared" si="27"/>
        <v>10</v>
      </c>
      <c r="R51" s="5">
        <f t="shared" si="27"/>
        <v>61</v>
      </c>
      <c r="S51" s="5">
        <f t="shared" si="27"/>
        <v>9</v>
      </c>
      <c r="T51" s="5">
        <f t="shared" si="27"/>
        <v>72</v>
      </c>
      <c r="U51" s="5">
        <f t="shared" si="27"/>
        <v>7</v>
      </c>
      <c r="V51" s="30">
        <f t="shared" si="27"/>
        <v>43</v>
      </c>
      <c r="W51" s="19">
        <f t="shared" si="16"/>
        <v>43</v>
      </c>
      <c r="X51" s="41">
        <f t="shared" si="24"/>
        <v>311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28" ref="AC51:AC57">Y51+AA51</f>
        <v>0</v>
      </c>
      <c r="AD51" s="41">
        <f t="shared" si="25"/>
        <v>0</v>
      </c>
      <c r="AE51" s="36">
        <f t="shared" si="12"/>
        <v>72</v>
      </c>
      <c r="AF51" s="6">
        <f>AF30+AF31+AF32+AF33+AF34+AF35+AF37+AF38+AF39+AF40</f>
        <v>61</v>
      </c>
      <c r="AG51" s="20">
        <f t="shared" si="13"/>
        <v>556</v>
      </c>
    </row>
    <row r="52" spans="1:33" ht="16.5" thickBot="1">
      <c r="A52" s="9"/>
      <c r="B52" s="10" t="s">
        <v>38</v>
      </c>
      <c r="C52" s="11">
        <f aca="true" t="shared" si="29" ref="C52:J52">C41+C42+C43+C44</f>
        <v>3</v>
      </c>
      <c r="D52" s="11">
        <f t="shared" si="29"/>
        <v>13</v>
      </c>
      <c r="E52" s="11">
        <f t="shared" si="29"/>
        <v>2</v>
      </c>
      <c r="F52" s="11">
        <f t="shared" si="29"/>
        <v>10</v>
      </c>
      <c r="G52" s="11">
        <f t="shared" si="29"/>
        <v>3</v>
      </c>
      <c r="H52" s="11">
        <f t="shared" si="29"/>
        <v>19</v>
      </c>
      <c r="I52" s="11">
        <f t="shared" si="29"/>
        <v>1</v>
      </c>
      <c r="J52" s="31">
        <f t="shared" si="29"/>
        <v>2</v>
      </c>
      <c r="K52" s="42">
        <f t="shared" si="20"/>
        <v>9</v>
      </c>
      <c r="L52" s="12">
        <f>D52+F52+H52+J52</f>
        <v>44</v>
      </c>
      <c r="M52" s="37">
        <f aca="true" t="shared" si="30" ref="M52:V52">M41+M42+M43+M44</f>
        <v>0</v>
      </c>
      <c r="N52" s="11">
        <f t="shared" si="30"/>
        <v>0</v>
      </c>
      <c r="O52" s="11">
        <f t="shared" si="30"/>
        <v>0</v>
      </c>
      <c r="P52" s="11">
        <f t="shared" si="30"/>
        <v>0</v>
      </c>
      <c r="Q52" s="11">
        <f t="shared" si="30"/>
        <v>0</v>
      </c>
      <c r="R52" s="11">
        <f t="shared" si="30"/>
        <v>0</v>
      </c>
      <c r="S52" s="11">
        <f t="shared" si="30"/>
        <v>0</v>
      </c>
      <c r="T52" s="11">
        <f t="shared" si="30"/>
        <v>0</v>
      </c>
      <c r="U52" s="11">
        <f t="shared" si="30"/>
        <v>0</v>
      </c>
      <c r="V52" s="31">
        <f t="shared" si="30"/>
        <v>0</v>
      </c>
      <c r="W52" s="42">
        <f t="shared" si="16"/>
        <v>0</v>
      </c>
      <c r="X52" s="12">
        <f t="shared" si="24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28"/>
        <v>0</v>
      </c>
      <c r="AD52" s="12">
        <f t="shared" si="25"/>
        <v>0</v>
      </c>
      <c r="AE52" s="37">
        <f t="shared" si="12"/>
        <v>9</v>
      </c>
      <c r="AF52" s="11">
        <f>AF41+AF42+AF43+AF44</f>
        <v>5</v>
      </c>
      <c r="AG52" s="12">
        <f t="shared" si="13"/>
        <v>44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0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6"/>
        <v>0</v>
      </c>
      <c r="X53" s="43">
        <f t="shared" si="24"/>
        <v>0</v>
      </c>
      <c r="Y53" s="46"/>
      <c r="Z53" s="7"/>
      <c r="AA53" s="7"/>
      <c r="AB53" s="32"/>
      <c r="AC53" s="21">
        <f t="shared" si="28"/>
        <v>0</v>
      </c>
      <c r="AD53" s="43">
        <f t="shared" si="25"/>
        <v>0</v>
      </c>
      <c r="AE53" s="38">
        <f t="shared" si="12"/>
        <v>0</v>
      </c>
      <c r="AF53" s="8"/>
      <c r="AG53" s="22">
        <f t="shared" si="13"/>
        <v>0</v>
      </c>
    </row>
    <row r="54" spans="1:33" ht="16.5" thickBot="1">
      <c r="A54" s="19"/>
      <c r="B54" s="2" t="s">
        <v>36</v>
      </c>
      <c r="C54" s="5">
        <f aca="true" t="shared" si="31" ref="C54:J54">C41+C42+C43+C44</f>
        <v>3</v>
      </c>
      <c r="D54" s="5">
        <f t="shared" si="31"/>
        <v>13</v>
      </c>
      <c r="E54" s="5">
        <f t="shared" si="31"/>
        <v>2</v>
      </c>
      <c r="F54" s="5">
        <f t="shared" si="31"/>
        <v>10</v>
      </c>
      <c r="G54" s="5">
        <f t="shared" si="31"/>
        <v>3</v>
      </c>
      <c r="H54" s="5">
        <f t="shared" si="31"/>
        <v>19</v>
      </c>
      <c r="I54" s="5">
        <f t="shared" si="31"/>
        <v>1</v>
      </c>
      <c r="J54" s="30">
        <f t="shared" si="31"/>
        <v>2</v>
      </c>
      <c r="K54" s="19">
        <f t="shared" si="20"/>
        <v>9</v>
      </c>
      <c r="L54" s="41">
        <f>D54+F54+H54+J54</f>
        <v>44</v>
      </c>
      <c r="M54" s="45">
        <f aca="true" t="shared" si="32" ref="M54:V54">M41+M42+M43+M44</f>
        <v>0</v>
      </c>
      <c r="N54" s="5">
        <f t="shared" si="32"/>
        <v>0</v>
      </c>
      <c r="O54" s="5">
        <f t="shared" si="32"/>
        <v>0</v>
      </c>
      <c r="P54" s="5">
        <f t="shared" si="32"/>
        <v>0</v>
      </c>
      <c r="Q54" s="5">
        <f t="shared" si="32"/>
        <v>0</v>
      </c>
      <c r="R54" s="5">
        <f t="shared" si="32"/>
        <v>0</v>
      </c>
      <c r="S54" s="5">
        <f t="shared" si="32"/>
        <v>0</v>
      </c>
      <c r="T54" s="5">
        <f t="shared" si="32"/>
        <v>0</v>
      </c>
      <c r="U54" s="5">
        <f t="shared" si="32"/>
        <v>0</v>
      </c>
      <c r="V54" s="30">
        <f t="shared" si="32"/>
        <v>0</v>
      </c>
      <c r="W54" s="19">
        <f t="shared" si="16"/>
        <v>0</v>
      </c>
      <c r="X54" s="41">
        <f t="shared" si="24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28"/>
        <v>0</v>
      </c>
      <c r="AD54" s="41">
        <f t="shared" si="25"/>
        <v>0</v>
      </c>
      <c r="AE54" s="36">
        <f t="shared" si="12"/>
        <v>9</v>
      </c>
      <c r="AF54" s="6">
        <f>AF41+AF42+AF43+AF44</f>
        <v>5</v>
      </c>
      <c r="AG54" s="20">
        <f t="shared" si="13"/>
        <v>44</v>
      </c>
    </row>
    <row r="55" spans="1:33" ht="16.5" thickBot="1">
      <c r="A55" s="9"/>
      <c r="B55" s="10" t="s">
        <v>39</v>
      </c>
      <c r="C55" s="11">
        <f aca="true" t="shared" si="33" ref="C55:V55">C46+C49+C52</f>
        <v>38</v>
      </c>
      <c r="D55" s="11">
        <f t="shared" si="33"/>
        <v>541</v>
      </c>
      <c r="E55" s="11">
        <f t="shared" si="33"/>
        <v>39</v>
      </c>
      <c r="F55" s="11">
        <f t="shared" si="33"/>
        <v>548</v>
      </c>
      <c r="G55" s="11">
        <f t="shared" si="33"/>
        <v>39</v>
      </c>
      <c r="H55" s="11">
        <f t="shared" si="33"/>
        <v>548</v>
      </c>
      <c r="I55" s="11">
        <f t="shared" si="33"/>
        <v>22</v>
      </c>
      <c r="J55" s="31">
        <f t="shared" si="33"/>
        <v>348</v>
      </c>
      <c r="K55" s="42">
        <f t="shared" si="33"/>
        <v>138</v>
      </c>
      <c r="L55" s="12">
        <f t="shared" si="33"/>
        <v>1985</v>
      </c>
      <c r="M55" s="37">
        <f t="shared" si="33"/>
        <v>38</v>
      </c>
      <c r="N55" s="11">
        <f t="shared" si="33"/>
        <v>595</v>
      </c>
      <c r="O55" s="11">
        <f t="shared" si="33"/>
        <v>36</v>
      </c>
      <c r="P55" s="11">
        <f t="shared" si="33"/>
        <v>571</v>
      </c>
      <c r="Q55" s="11">
        <f t="shared" si="33"/>
        <v>37</v>
      </c>
      <c r="R55" s="11">
        <f t="shared" si="33"/>
        <v>545</v>
      </c>
      <c r="S55" s="11">
        <f t="shared" si="33"/>
        <v>36</v>
      </c>
      <c r="T55" s="11">
        <f t="shared" si="33"/>
        <v>551</v>
      </c>
      <c r="U55" s="11">
        <f t="shared" si="33"/>
        <v>34</v>
      </c>
      <c r="V55" s="31">
        <f t="shared" si="33"/>
        <v>504</v>
      </c>
      <c r="W55" s="42">
        <f t="shared" si="16"/>
        <v>181</v>
      </c>
      <c r="X55" s="12">
        <f t="shared" si="24"/>
        <v>2766</v>
      </c>
      <c r="Y55" s="37">
        <f aca="true" t="shared" si="34" ref="Y55:AB57">Y46+Y49+Y52</f>
        <v>21</v>
      </c>
      <c r="Z55" s="11">
        <f t="shared" si="34"/>
        <v>264</v>
      </c>
      <c r="AA55" s="11">
        <f t="shared" si="34"/>
        <v>23</v>
      </c>
      <c r="AB55" s="31">
        <f t="shared" si="34"/>
        <v>246</v>
      </c>
      <c r="AC55" s="42">
        <f t="shared" si="28"/>
        <v>44</v>
      </c>
      <c r="AD55" s="12">
        <f t="shared" si="25"/>
        <v>510</v>
      </c>
      <c r="AE55" s="37">
        <f t="shared" si="12"/>
        <v>363</v>
      </c>
      <c r="AF55" s="11">
        <f>AF46+AF49+AF52</f>
        <v>333</v>
      </c>
      <c r="AG55" s="12">
        <f t="shared" si="13"/>
        <v>5261</v>
      </c>
    </row>
    <row r="56" spans="1:33" ht="15.75">
      <c r="A56" s="21"/>
      <c r="B56" s="3" t="s">
        <v>35</v>
      </c>
      <c r="C56" s="7">
        <f aca="true" t="shared" si="35" ref="C56:J57">C47+C50+C53</f>
        <v>6</v>
      </c>
      <c r="D56" s="7">
        <f t="shared" si="35"/>
        <v>141</v>
      </c>
      <c r="E56" s="7">
        <f t="shared" si="35"/>
        <v>7</v>
      </c>
      <c r="F56" s="7">
        <f t="shared" si="35"/>
        <v>161</v>
      </c>
      <c r="G56" s="7">
        <f t="shared" si="35"/>
        <v>6</v>
      </c>
      <c r="H56" s="7">
        <f t="shared" si="35"/>
        <v>139</v>
      </c>
      <c r="I56" s="7">
        <f t="shared" si="35"/>
        <v>7</v>
      </c>
      <c r="J56" s="32">
        <f t="shared" si="35"/>
        <v>127</v>
      </c>
      <c r="K56" s="21">
        <f>C56+E56+G56+I56</f>
        <v>26</v>
      </c>
      <c r="L56" s="43">
        <f>D56+F56+H56+J56</f>
        <v>568</v>
      </c>
      <c r="M56" s="46">
        <f aca="true" t="shared" si="36" ref="M56:V56">M47+M50+M53</f>
        <v>8</v>
      </c>
      <c r="N56" s="7">
        <f t="shared" si="36"/>
        <v>171</v>
      </c>
      <c r="O56" s="7">
        <f t="shared" si="36"/>
        <v>7</v>
      </c>
      <c r="P56" s="7">
        <f t="shared" si="36"/>
        <v>181</v>
      </c>
      <c r="Q56" s="7">
        <f t="shared" si="36"/>
        <v>7</v>
      </c>
      <c r="R56" s="7">
        <f t="shared" si="36"/>
        <v>160</v>
      </c>
      <c r="S56" s="7">
        <f t="shared" si="36"/>
        <v>7</v>
      </c>
      <c r="T56" s="7">
        <f t="shared" si="36"/>
        <v>145</v>
      </c>
      <c r="U56" s="7">
        <f t="shared" si="36"/>
        <v>7</v>
      </c>
      <c r="V56" s="32">
        <f t="shared" si="36"/>
        <v>135</v>
      </c>
      <c r="W56" s="21">
        <f t="shared" si="16"/>
        <v>36</v>
      </c>
      <c r="X56" s="43">
        <f t="shared" si="24"/>
        <v>792</v>
      </c>
      <c r="Y56" s="46">
        <f t="shared" si="34"/>
        <v>4</v>
      </c>
      <c r="Z56" s="7">
        <f t="shared" si="34"/>
        <v>59</v>
      </c>
      <c r="AA56" s="7">
        <f t="shared" si="34"/>
        <v>5</v>
      </c>
      <c r="AB56" s="32">
        <f t="shared" si="34"/>
        <v>75</v>
      </c>
      <c r="AC56" s="21">
        <f t="shared" si="28"/>
        <v>9</v>
      </c>
      <c r="AD56" s="43">
        <f t="shared" si="25"/>
        <v>134</v>
      </c>
      <c r="AE56" s="38">
        <f t="shared" si="12"/>
        <v>71</v>
      </c>
      <c r="AF56" s="8">
        <f>AF47+AF50+AF53</f>
        <v>71</v>
      </c>
      <c r="AG56" s="22">
        <f t="shared" si="13"/>
        <v>1494</v>
      </c>
    </row>
    <row r="57" spans="1:33" ht="16.5" thickBot="1">
      <c r="A57" s="23"/>
      <c r="B57" s="24" t="s">
        <v>36</v>
      </c>
      <c r="C57" s="25">
        <f t="shared" si="35"/>
        <v>32</v>
      </c>
      <c r="D57" s="25">
        <f t="shared" si="35"/>
        <v>400</v>
      </c>
      <c r="E57" s="25">
        <f t="shared" si="35"/>
        <v>32</v>
      </c>
      <c r="F57" s="25">
        <f t="shared" si="35"/>
        <v>387</v>
      </c>
      <c r="G57" s="25">
        <f t="shared" si="35"/>
        <v>33</v>
      </c>
      <c r="H57" s="25">
        <f t="shared" si="35"/>
        <v>409</v>
      </c>
      <c r="I57" s="25">
        <f t="shared" si="35"/>
        <v>15</v>
      </c>
      <c r="J57" s="33">
        <f t="shared" si="35"/>
        <v>221</v>
      </c>
      <c r="K57" s="23">
        <f>C57+E57+G57+I57</f>
        <v>112</v>
      </c>
      <c r="L57" s="44">
        <f>D57+F57+H57+J57</f>
        <v>1417</v>
      </c>
      <c r="M57" s="47">
        <f aca="true" t="shared" si="37" ref="M57:V57">M48+M51+M54</f>
        <v>30</v>
      </c>
      <c r="N57" s="25">
        <f t="shared" si="37"/>
        <v>424</v>
      </c>
      <c r="O57" s="25">
        <f t="shared" si="37"/>
        <v>29</v>
      </c>
      <c r="P57" s="25">
        <f t="shared" si="37"/>
        <v>390</v>
      </c>
      <c r="Q57" s="25">
        <f t="shared" si="37"/>
        <v>30</v>
      </c>
      <c r="R57" s="25">
        <f t="shared" si="37"/>
        <v>385</v>
      </c>
      <c r="S57" s="25">
        <f t="shared" si="37"/>
        <v>29</v>
      </c>
      <c r="T57" s="25">
        <f t="shared" si="37"/>
        <v>406</v>
      </c>
      <c r="U57" s="25">
        <f t="shared" si="37"/>
        <v>27</v>
      </c>
      <c r="V57" s="33">
        <f t="shared" si="37"/>
        <v>369</v>
      </c>
      <c r="W57" s="23">
        <f t="shared" si="16"/>
        <v>145</v>
      </c>
      <c r="X57" s="44">
        <f t="shared" si="24"/>
        <v>1974</v>
      </c>
      <c r="Y57" s="47">
        <f t="shared" si="34"/>
        <v>17</v>
      </c>
      <c r="Z57" s="25">
        <f t="shared" si="34"/>
        <v>205</v>
      </c>
      <c r="AA57" s="25">
        <f t="shared" si="34"/>
        <v>18</v>
      </c>
      <c r="AB57" s="33">
        <f t="shared" si="34"/>
        <v>171</v>
      </c>
      <c r="AC57" s="23">
        <f t="shared" si="28"/>
        <v>35</v>
      </c>
      <c r="AD57" s="44">
        <f t="shared" si="25"/>
        <v>376</v>
      </c>
      <c r="AE57" s="39">
        <f t="shared" si="12"/>
        <v>292</v>
      </c>
      <c r="AF57" s="26">
        <f>AF48+AF51+AF54</f>
        <v>262</v>
      </c>
      <c r="AG57" s="27">
        <f t="shared" si="13"/>
        <v>3767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G57"/>
  <sheetViews>
    <sheetView workbookViewId="0" topLeftCell="A4">
      <pane xSplit="2" ySplit="3" topLeftCell="P4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3" sqref="B43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63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13</v>
      </c>
      <c r="E8" s="1">
        <v>1</v>
      </c>
      <c r="F8" s="1">
        <v>10</v>
      </c>
      <c r="G8" s="1">
        <v>1</v>
      </c>
      <c r="H8" s="1">
        <v>16</v>
      </c>
      <c r="I8" s="1">
        <v>1</v>
      </c>
      <c r="J8" s="29">
        <v>12</v>
      </c>
      <c r="K8" s="17">
        <f aca="true" t="shared" si="0" ref="K8:K44">C8+E8+G8+I8</f>
        <v>4</v>
      </c>
      <c r="L8" s="18">
        <f aca="true" t="shared" si="1" ref="L8:L44">D8+F8+H8+J8</f>
        <v>51</v>
      </c>
      <c r="M8" s="35">
        <v>1</v>
      </c>
      <c r="N8" s="1">
        <v>17</v>
      </c>
      <c r="O8" s="1">
        <v>1</v>
      </c>
      <c r="P8" s="1">
        <v>13</v>
      </c>
      <c r="Q8" s="1">
        <v>1</v>
      </c>
      <c r="R8" s="1">
        <v>6</v>
      </c>
      <c r="S8" s="1">
        <v>1</v>
      </c>
      <c r="T8" s="1">
        <v>10</v>
      </c>
      <c r="U8" s="1">
        <v>1</v>
      </c>
      <c r="V8" s="29">
        <v>16</v>
      </c>
      <c r="W8" s="17">
        <f aca="true" t="shared" si="2" ref="W8:W44">M8+O8+Q8+S8+U8</f>
        <v>5</v>
      </c>
      <c r="X8" s="18">
        <f aca="true" t="shared" si="3" ref="X8:X44">N8+P8+R8+T8+V8</f>
        <v>62</v>
      </c>
      <c r="Y8" s="35">
        <v>1</v>
      </c>
      <c r="Z8" s="1">
        <v>14</v>
      </c>
      <c r="AA8" s="1">
        <v>1</v>
      </c>
      <c r="AB8" s="29">
        <v>11</v>
      </c>
      <c r="AC8" s="17">
        <f aca="true" t="shared" si="4" ref="AC8:AC44">Y8+AA8</f>
        <v>2</v>
      </c>
      <c r="AD8" s="18">
        <f aca="true" t="shared" si="5" ref="AD8:AD44">Z8+AB8</f>
        <v>25</v>
      </c>
      <c r="AE8" s="34">
        <f aca="true" t="shared" si="6" ref="AE8:AE44">K8+W8+AC8</f>
        <v>11</v>
      </c>
      <c r="AF8" s="4">
        <v>11</v>
      </c>
      <c r="AG8" s="16">
        <f aca="true" t="shared" si="7" ref="AG8:AG44">L8+X8+AD8</f>
        <v>138</v>
      </c>
    </row>
    <row r="9" spans="1:33" ht="15.75">
      <c r="A9" s="17">
        <v>2</v>
      </c>
      <c r="B9" s="1" t="s">
        <v>28</v>
      </c>
      <c r="C9" s="1"/>
      <c r="D9" s="1"/>
      <c r="E9" s="1"/>
      <c r="F9" s="1"/>
      <c r="G9" s="1"/>
      <c r="H9" s="1"/>
      <c r="I9" s="1"/>
      <c r="J9" s="29"/>
      <c r="K9" s="17">
        <f t="shared" si="0"/>
        <v>0</v>
      </c>
      <c r="L9" s="18">
        <f t="shared" si="1"/>
        <v>0</v>
      </c>
      <c r="M9" s="35"/>
      <c r="N9" s="1"/>
      <c r="O9" s="1"/>
      <c r="P9" s="1"/>
      <c r="Q9" s="1"/>
      <c r="R9" s="1"/>
      <c r="S9" s="1"/>
      <c r="T9" s="1"/>
      <c r="U9" s="1"/>
      <c r="V9" s="29"/>
      <c r="W9" s="17">
        <f t="shared" si="2"/>
        <v>0</v>
      </c>
      <c r="X9" s="18">
        <f t="shared" si="3"/>
        <v>0</v>
      </c>
      <c r="Y9" s="35"/>
      <c r="Z9" s="1"/>
      <c r="AA9" s="1"/>
      <c r="AB9" s="29"/>
      <c r="AC9" s="17">
        <f t="shared" si="4"/>
        <v>0</v>
      </c>
      <c r="AD9" s="18">
        <f t="shared" si="5"/>
        <v>0</v>
      </c>
      <c r="AE9" s="34">
        <f t="shared" si="6"/>
        <v>0</v>
      </c>
      <c r="AF9" s="4"/>
      <c r="AG9" s="16">
        <f t="shared" si="7"/>
        <v>0</v>
      </c>
    </row>
    <row r="10" spans="1:33" ht="15.75">
      <c r="A10" s="17">
        <v>3</v>
      </c>
      <c r="B10" s="1" t="s">
        <v>5</v>
      </c>
      <c r="C10" s="1">
        <v>2</v>
      </c>
      <c r="D10" s="1">
        <v>30</v>
      </c>
      <c r="E10" s="1">
        <v>2</v>
      </c>
      <c r="F10" s="1">
        <v>41</v>
      </c>
      <c r="G10" s="1">
        <v>2</v>
      </c>
      <c r="H10" s="1">
        <v>33</v>
      </c>
      <c r="I10" s="1"/>
      <c r="J10" s="29"/>
      <c r="K10" s="17">
        <f t="shared" si="0"/>
        <v>6</v>
      </c>
      <c r="L10" s="18">
        <f t="shared" si="1"/>
        <v>104</v>
      </c>
      <c r="M10" s="35">
        <v>2</v>
      </c>
      <c r="N10" s="1">
        <v>45</v>
      </c>
      <c r="O10" s="1">
        <v>2</v>
      </c>
      <c r="P10" s="1">
        <v>38</v>
      </c>
      <c r="Q10" s="1">
        <v>1</v>
      </c>
      <c r="R10" s="1">
        <v>21</v>
      </c>
      <c r="S10" s="1">
        <v>2</v>
      </c>
      <c r="T10" s="1">
        <v>38</v>
      </c>
      <c r="U10" s="1">
        <v>1</v>
      </c>
      <c r="V10" s="29">
        <v>20</v>
      </c>
      <c r="W10" s="17">
        <f t="shared" si="2"/>
        <v>8</v>
      </c>
      <c r="X10" s="18">
        <f t="shared" si="3"/>
        <v>162</v>
      </c>
      <c r="Y10" s="35">
        <v>1</v>
      </c>
      <c r="Z10" s="1">
        <v>13</v>
      </c>
      <c r="AA10" s="1">
        <v>1</v>
      </c>
      <c r="AB10" s="29">
        <v>23</v>
      </c>
      <c r="AC10" s="17">
        <f t="shared" si="4"/>
        <v>2</v>
      </c>
      <c r="AD10" s="18">
        <f t="shared" si="5"/>
        <v>36</v>
      </c>
      <c r="AE10" s="34">
        <f t="shared" si="6"/>
        <v>16</v>
      </c>
      <c r="AF10" s="4">
        <v>16</v>
      </c>
      <c r="AG10" s="16">
        <f t="shared" si="7"/>
        <v>302</v>
      </c>
    </row>
    <row r="11" spans="1:33" ht="15.75">
      <c r="A11" s="17">
        <v>4</v>
      </c>
      <c r="B11" s="1" t="s">
        <v>3</v>
      </c>
      <c r="C11" s="1">
        <v>1</v>
      </c>
      <c r="D11" s="1">
        <v>23</v>
      </c>
      <c r="E11" s="1">
        <v>1</v>
      </c>
      <c r="F11" s="1">
        <v>9</v>
      </c>
      <c r="G11" s="1">
        <v>2</v>
      </c>
      <c r="H11" s="1">
        <v>34</v>
      </c>
      <c r="I11" s="1">
        <v>2</v>
      </c>
      <c r="J11" s="29">
        <v>36</v>
      </c>
      <c r="K11" s="17">
        <f t="shared" si="0"/>
        <v>6</v>
      </c>
      <c r="L11" s="18">
        <f t="shared" si="1"/>
        <v>102</v>
      </c>
      <c r="M11" s="35">
        <v>1</v>
      </c>
      <c r="N11" s="1">
        <v>25</v>
      </c>
      <c r="O11" s="1">
        <v>1</v>
      </c>
      <c r="P11" s="1">
        <v>17</v>
      </c>
      <c r="Q11" s="1">
        <v>2</v>
      </c>
      <c r="R11" s="1">
        <v>44</v>
      </c>
      <c r="S11" s="1">
        <v>1</v>
      </c>
      <c r="T11" s="1">
        <v>20</v>
      </c>
      <c r="U11" s="1">
        <v>1</v>
      </c>
      <c r="V11" s="29">
        <v>17</v>
      </c>
      <c r="W11" s="17">
        <f t="shared" si="2"/>
        <v>6</v>
      </c>
      <c r="X11" s="18">
        <f t="shared" si="3"/>
        <v>123</v>
      </c>
      <c r="Y11" s="35">
        <v>1</v>
      </c>
      <c r="Z11" s="1">
        <v>11</v>
      </c>
      <c r="AA11" s="1">
        <v>1</v>
      </c>
      <c r="AB11" s="29">
        <v>11</v>
      </c>
      <c r="AC11" s="17">
        <f t="shared" si="4"/>
        <v>2</v>
      </c>
      <c r="AD11" s="18">
        <f t="shared" si="5"/>
        <v>22</v>
      </c>
      <c r="AE11" s="34">
        <f t="shared" si="6"/>
        <v>14</v>
      </c>
      <c r="AF11" s="4">
        <v>14</v>
      </c>
      <c r="AG11" s="16">
        <f t="shared" si="7"/>
        <v>247</v>
      </c>
    </row>
    <row r="12" spans="1:33" ht="15.75">
      <c r="A12" s="17">
        <v>5</v>
      </c>
      <c r="B12" s="1" t="s">
        <v>4</v>
      </c>
      <c r="C12" s="1">
        <v>1</v>
      </c>
      <c r="D12" s="1">
        <v>20</v>
      </c>
      <c r="E12" s="1">
        <v>1</v>
      </c>
      <c r="F12" s="1">
        <v>12</v>
      </c>
      <c r="G12" s="1">
        <v>1</v>
      </c>
      <c r="H12" s="1">
        <v>9</v>
      </c>
      <c r="I12" s="1"/>
      <c r="J12" s="29"/>
      <c r="K12" s="17">
        <f t="shared" si="0"/>
        <v>3</v>
      </c>
      <c r="L12" s="18">
        <f t="shared" si="1"/>
        <v>41</v>
      </c>
      <c r="M12" s="35">
        <v>1</v>
      </c>
      <c r="N12" s="1">
        <v>19</v>
      </c>
      <c r="O12" s="1">
        <v>1</v>
      </c>
      <c r="P12" s="1">
        <v>13</v>
      </c>
      <c r="Q12" s="1">
        <v>1</v>
      </c>
      <c r="R12" s="1">
        <v>17</v>
      </c>
      <c r="S12" s="1">
        <v>1</v>
      </c>
      <c r="T12" s="1">
        <v>17</v>
      </c>
      <c r="U12" s="1">
        <v>1</v>
      </c>
      <c r="V12" s="29">
        <v>13</v>
      </c>
      <c r="W12" s="17">
        <f t="shared" si="2"/>
        <v>5</v>
      </c>
      <c r="X12" s="18">
        <f t="shared" si="3"/>
        <v>79</v>
      </c>
      <c r="Y12" s="35">
        <v>1</v>
      </c>
      <c r="Z12" s="1">
        <v>15</v>
      </c>
      <c r="AA12" s="1">
        <v>1</v>
      </c>
      <c r="AB12" s="29">
        <v>16</v>
      </c>
      <c r="AC12" s="17">
        <f t="shared" si="4"/>
        <v>2</v>
      </c>
      <c r="AD12" s="18">
        <f t="shared" si="5"/>
        <v>31</v>
      </c>
      <c r="AE12" s="34">
        <f t="shared" si="6"/>
        <v>10</v>
      </c>
      <c r="AF12" s="4">
        <v>10</v>
      </c>
      <c r="AG12" s="16">
        <f t="shared" si="7"/>
        <v>151</v>
      </c>
    </row>
    <row r="13" spans="1:33" ht="15.75">
      <c r="A13" s="17">
        <v>6</v>
      </c>
      <c r="B13" s="1" t="s">
        <v>24</v>
      </c>
      <c r="C13" s="1">
        <v>1</v>
      </c>
      <c r="D13" s="1">
        <v>19</v>
      </c>
      <c r="E13" s="1">
        <v>1</v>
      </c>
      <c r="F13" s="1">
        <v>14</v>
      </c>
      <c r="G13" s="1">
        <v>1</v>
      </c>
      <c r="H13" s="1">
        <v>14</v>
      </c>
      <c r="I13" s="1"/>
      <c r="J13" s="29"/>
      <c r="K13" s="17">
        <f t="shared" si="0"/>
        <v>3</v>
      </c>
      <c r="L13" s="18">
        <f t="shared" si="1"/>
        <v>47</v>
      </c>
      <c r="M13" s="35">
        <v>1</v>
      </c>
      <c r="N13" s="1">
        <v>14</v>
      </c>
      <c r="O13" s="1">
        <v>1</v>
      </c>
      <c r="P13" s="1">
        <v>7</v>
      </c>
      <c r="Q13" s="1">
        <v>1</v>
      </c>
      <c r="R13" s="1">
        <v>14</v>
      </c>
      <c r="S13" s="1">
        <v>1</v>
      </c>
      <c r="T13" s="1">
        <v>10</v>
      </c>
      <c r="U13" s="1">
        <v>1</v>
      </c>
      <c r="V13" s="29">
        <v>12</v>
      </c>
      <c r="W13" s="17">
        <f t="shared" si="2"/>
        <v>5</v>
      </c>
      <c r="X13" s="18">
        <f t="shared" si="3"/>
        <v>57</v>
      </c>
      <c r="Y13" s="35">
        <v>1</v>
      </c>
      <c r="Z13" s="1">
        <v>5</v>
      </c>
      <c r="AA13" s="1">
        <v>1</v>
      </c>
      <c r="AB13" s="29">
        <v>7</v>
      </c>
      <c r="AC13" s="17">
        <f t="shared" si="4"/>
        <v>2</v>
      </c>
      <c r="AD13" s="18">
        <f t="shared" si="5"/>
        <v>12</v>
      </c>
      <c r="AE13" s="34">
        <f t="shared" si="6"/>
        <v>10</v>
      </c>
      <c r="AF13" s="4">
        <v>10</v>
      </c>
      <c r="AG13" s="16">
        <f t="shared" si="7"/>
        <v>116</v>
      </c>
    </row>
    <row r="14" spans="1:33" ht="15.75">
      <c r="A14" s="17">
        <v>7</v>
      </c>
      <c r="B14" s="1" t="s">
        <v>19</v>
      </c>
      <c r="C14" s="1">
        <v>1</v>
      </c>
      <c r="D14" s="1">
        <v>21</v>
      </c>
      <c r="E14" s="1">
        <v>1</v>
      </c>
      <c r="F14" s="1">
        <v>15</v>
      </c>
      <c r="G14" s="1">
        <v>1</v>
      </c>
      <c r="H14" s="1">
        <v>7</v>
      </c>
      <c r="I14" s="1">
        <v>1</v>
      </c>
      <c r="J14" s="29">
        <v>23</v>
      </c>
      <c r="K14" s="17">
        <f t="shared" si="0"/>
        <v>4</v>
      </c>
      <c r="L14" s="18">
        <f t="shared" si="1"/>
        <v>66</v>
      </c>
      <c r="M14" s="35">
        <v>1</v>
      </c>
      <c r="N14" s="1">
        <v>12</v>
      </c>
      <c r="O14" s="1">
        <v>1</v>
      </c>
      <c r="P14" s="1">
        <v>14</v>
      </c>
      <c r="Q14" s="1">
        <v>1</v>
      </c>
      <c r="R14" s="1">
        <v>18</v>
      </c>
      <c r="S14" s="1">
        <v>1</v>
      </c>
      <c r="T14" s="1">
        <v>15</v>
      </c>
      <c r="U14" s="1">
        <v>1</v>
      </c>
      <c r="V14" s="29">
        <v>3</v>
      </c>
      <c r="W14" s="17">
        <f t="shared" si="2"/>
        <v>5</v>
      </c>
      <c r="X14" s="18">
        <f t="shared" si="3"/>
        <v>62</v>
      </c>
      <c r="Y14" s="35">
        <v>1</v>
      </c>
      <c r="Z14" s="1">
        <v>8</v>
      </c>
      <c r="AA14" s="1">
        <v>1</v>
      </c>
      <c r="AB14" s="29">
        <v>7</v>
      </c>
      <c r="AC14" s="17">
        <f t="shared" si="4"/>
        <v>2</v>
      </c>
      <c r="AD14" s="18">
        <f t="shared" si="5"/>
        <v>15</v>
      </c>
      <c r="AE14" s="34">
        <f t="shared" si="6"/>
        <v>11</v>
      </c>
      <c r="AF14" s="4">
        <v>11</v>
      </c>
      <c r="AG14" s="16">
        <f t="shared" si="7"/>
        <v>143</v>
      </c>
    </row>
    <row r="15" spans="1:33" ht="15.75">
      <c r="A15" s="17">
        <v>8</v>
      </c>
      <c r="B15" s="1" t="s">
        <v>6</v>
      </c>
      <c r="C15" s="1">
        <v>1</v>
      </c>
      <c r="D15" s="1">
        <v>27</v>
      </c>
      <c r="E15" s="1">
        <v>2</v>
      </c>
      <c r="F15" s="1">
        <v>28</v>
      </c>
      <c r="G15" s="1">
        <v>2</v>
      </c>
      <c r="H15" s="1">
        <v>30</v>
      </c>
      <c r="I15" s="1">
        <v>2</v>
      </c>
      <c r="J15" s="29">
        <v>37</v>
      </c>
      <c r="K15" s="17">
        <f t="shared" si="0"/>
        <v>7</v>
      </c>
      <c r="L15" s="18">
        <f t="shared" si="1"/>
        <v>122</v>
      </c>
      <c r="M15" s="35">
        <v>1</v>
      </c>
      <c r="N15" s="1">
        <v>28</v>
      </c>
      <c r="O15" s="1">
        <v>1</v>
      </c>
      <c r="P15" s="1">
        <v>28</v>
      </c>
      <c r="Q15" s="1">
        <v>1</v>
      </c>
      <c r="R15" s="1">
        <v>27</v>
      </c>
      <c r="S15" s="1">
        <v>1</v>
      </c>
      <c r="T15" s="1">
        <v>30</v>
      </c>
      <c r="U15" s="1">
        <v>1</v>
      </c>
      <c r="V15" s="29">
        <v>28</v>
      </c>
      <c r="W15" s="17">
        <f t="shared" si="2"/>
        <v>5</v>
      </c>
      <c r="X15" s="18">
        <f t="shared" si="3"/>
        <v>141</v>
      </c>
      <c r="Y15" s="35">
        <v>1</v>
      </c>
      <c r="Z15" s="1">
        <v>17</v>
      </c>
      <c r="AA15" s="1">
        <v>1</v>
      </c>
      <c r="AB15" s="29">
        <v>11</v>
      </c>
      <c r="AC15" s="17">
        <f t="shared" si="4"/>
        <v>2</v>
      </c>
      <c r="AD15" s="18">
        <f t="shared" si="5"/>
        <v>28</v>
      </c>
      <c r="AE15" s="34">
        <f t="shared" si="6"/>
        <v>14</v>
      </c>
      <c r="AF15" s="4">
        <v>14</v>
      </c>
      <c r="AG15" s="16">
        <f t="shared" si="7"/>
        <v>291</v>
      </c>
    </row>
    <row r="16" spans="1:33" ht="15.75">
      <c r="A16" s="17">
        <v>9</v>
      </c>
      <c r="B16" s="1" t="s">
        <v>7</v>
      </c>
      <c r="C16" s="1">
        <v>1</v>
      </c>
      <c r="D16" s="1">
        <v>19</v>
      </c>
      <c r="E16" s="1">
        <v>1</v>
      </c>
      <c r="F16" s="1">
        <v>27</v>
      </c>
      <c r="G16" s="1">
        <v>1</v>
      </c>
      <c r="H16" s="1">
        <v>16</v>
      </c>
      <c r="I16" s="1">
        <v>2</v>
      </c>
      <c r="J16" s="29">
        <v>29</v>
      </c>
      <c r="K16" s="17">
        <f t="shared" si="0"/>
        <v>5</v>
      </c>
      <c r="L16" s="18">
        <f t="shared" si="1"/>
        <v>91</v>
      </c>
      <c r="M16" s="35">
        <v>1</v>
      </c>
      <c r="N16" s="1">
        <v>22</v>
      </c>
      <c r="O16" s="1">
        <v>1</v>
      </c>
      <c r="P16" s="1">
        <v>28</v>
      </c>
      <c r="Q16" s="1">
        <v>1</v>
      </c>
      <c r="R16" s="1">
        <v>23</v>
      </c>
      <c r="S16" s="1">
        <v>1</v>
      </c>
      <c r="T16" s="1">
        <v>27</v>
      </c>
      <c r="U16" s="1">
        <v>1</v>
      </c>
      <c r="V16" s="29">
        <v>13</v>
      </c>
      <c r="W16" s="17">
        <f t="shared" si="2"/>
        <v>5</v>
      </c>
      <c r="X16" s="18">
        <f t="shared" si="3"/>
        <v>113</v>
      </c>
      <c r="Y16" s="35">
        <v>1</v>
      </c>
      <c r="Z16" s="1">
        <v>19</v>
      </c>
      <c r="AA16" s="1">
        <v>1</v>
      </c>
      <c r="AB16" s="29">
        <v>9</v>
      </c>
      <c r="AC16" s="17">
        <f t="shared" si="4"/>
        <v>2</v>
      </c>
      <c r="AD16" s="18">
        <f t="shared" si="5"/>
        <v>28</v>
      </c>
      <c r="AE16" s="34">
        <f t="shared" si="6"/>
        <v>12</v>
      </c>
      <c r="AF16" s="4">
        <v>12</v>
      </c>
      <c r="AG16" s="16">
        <f t="shared" si="7"/>
        <v>232</v>
      </c>
    </row>
    <row r="17" spans="1:33" ht="15.75">
      <c r="A17" s="17">
        <v>10</v>
      </c>
      <c r="B17" s="1" t="s">
        <v>8</v>
      </c>
      <c r="C17" s="1">
        <v>1</v>
      </c>
      <c r="D17" s="1">
        <v>12</v>
      </c>
      <c r="E17" s="1">
        <v>1</v>
      </c>
      <c r="F17" s="1">
        <v>13</v>
      </c>
      <c r="G17" s="1">
        <v>1</v>
      </c>
      <c r="H17" s="1">
        <v>12</v>
      </c>
      <c r="I17" s="1">
        <v>1</v>
      </c>
      <c r="J17" s="29">
        <v>9</v>
      </c>
      <c r="K17" s="17">
        <f t="shared" si="0"/>
        <v>4</v>
      </c>
      <c r="L17" s="18">
        <f t="shared" si="1"/>
        <v>46</v>
      </c>
      <c r="M17" s="35">
        <v>1</v>
      </c>
      <c r="N17" s="1">
        <v>5</v>
      </c>
      <c r="O17" s="1">
        <v>1</v>
      </c>
      <c r="P17" s="1">
        <v>6</v>
      </c>
      <c r="Q17" s="1">
        <v>1</v>
      </c>
      <c r="R17" s="1">
        <v>17</v>
      </c>
      <c r="S17" s="1">
        <v>1</v>
      </c>
      <c r="T17" s="1">
        <v>15</v>
      </c>
      <c r="U17" s="1">
        <v>1</v>
      </c>
      <c r="V17" s="29">
        <v>10</v>
      </c>
      <c r="W17" s="17">
        <f t="shared" si="2"/>
        <v>5</v>
      </c>
      <c r="X17" s="18">
        <f t="shared" si="3"/>
        <v>53</v>
      </c>
      <c r="Y17" s="35">
        <v>1</v>
      </c>
      <c r="Z17" s="1">
        <v>8</v>
      </c>
      <c r="AA17" s="1">
        <v>1</v>
      </c>
      <c r="AB17" s="29">
        <v>6</v>
      </c>
      <c r="AC17" s="17">
        <f t="shared" si="4"/>
        <v>2</v>
      </c>
      <c r="AD17" s="18">
        <f t="shared" si="5"/>
        <v>14</v>
      </c>
      <c r="AE17" s="34">
        <f t="shared" si="6"/>
        <v>11</v>
      </c>
      <c r="AF17" s="4">
        <v>11</v>
      </c>
      <c r="AG17" s="16">
        <f t="shared" si="7"/>
        <v>113</v>
      </c>
    </row>
    <row r="18" spans="1:33" ht="15.75">
      <c r="A18" s="17">
        <v>11</v>
      </c>
      <c r="B18" s="1" t="s">
        <v>9</v>
      </c>
      <c r="C18" s="1">
        <v>1</v>
      </c>
      <c r="D18" s="1">
        <v>12</v>
      </c>
      <c r="E18" s="1">
        <v>1</v>
      </c>
      <c r="F18" s="1">
        <v>13</v>
      </c>
      <c r="G18" s="1">
        <v>1</v>
      </c>
      <c r="H18" s="1">
        <v>12</v>
      </c>
      <c r="I18" s="1">
        <v>1</v>
      </c>
      <c r="J18" s="29">
        <v>15</v>
      </c>
      <c r="K18" s="17">
        <f t="shared" si="0"/>
        <v>4</v>
      </c>
      <c r="L18" s="18">
        <f t="shared" si="1"/>
        <v>52</v>
      </c>
      <c r="M18" s="35">
        <v>1</v>
      </c>
      <c r="N18" s="1">
        <v>5</v>
      </c>
      <c r="O18" s="1">
        <v>1</v>
      </c>
      <c r="P18" s="1">
        <v>22</v>
      </c>
      <c r="Q18" s="1">
        <v>1</v>
      </c>
      <c r="R18" s="1">
        <v>13</v>
      </c>
      <c r="S18" s="1">
        <v>1</v>
      </c>
      <c r="T18" s="1">
        <v>17</v>
      </c>
      <c r="U18" s="1">
        <v>1</v>
      </c>
      <c r="V18" s="29">
        <v>20</v>
      </c>
      <c r="W18" s="17">
        <f t="shared" si="2"/>
        <v>5</v>
      </c>
      <c r="X18" s="18">
        <f t="shared" si="3"/>
        <v>77</v>
      </c>
      <c r="Y18" s="35">
        <v>1</v>
      </c>
      <c r="Z18" s="1">
        <v>5</v>
      </c>
      <c r="AA18" s="1">
        <v>1</v>
      </c>
      <c r="AB18" s="29">
        <v>6</v>
      </c>
      <c r="AC18" s="17">
        <f t="shared" si="4"/>
        <v>2</v>
      </c>
      <c r="AD18" s="18">
        <f t="shared" si="5"/>
        <v>11</v>
      </c>
      <c r="AE18" s="34">
        <f t="shared" si="6"/>
        <v>11</v>
      </c>
      <c r="AF18" s="4">
        <v>11</v>
      </c>
      <c r="AG18" s="16">
        <f t="shared" si="7"/>
        <v>140</v>
      </c>
    </row>
    <row r="19" spans="1:33" ht="15.75">
      <c r="A19" s="17">
        <v>12</v>
      </c>
      <c r="B19" s="1" t="s">
        <v>11</v>
      </c>
      <c r="C19" s="1">
        <v>3</v>
      </c>
      <c r="D19" s="1">
        <v>69</v>
      </c>
      <c r="E19" s="1">
        <v>2</v>
      </c>
      <c r="F19" s="1">
        <v>51</v>
      </c>
      <c r="G19" s="1">
        <v>3</v>
      </c>
      <c r="H19" s="1">
        <v>81</v>
      </c>
      <c r="I19" s="1"/>
      <c r="J19" s="29"/>
      <c r="K19" s="17">
        <f t="shared" si="0"/>
        <v>8</v>
      </c>
      <c r="L19" s="18">
        <f t="shared" si="1"/>
        <v>201</v>
      </c>
      <c r="M19" s="35">
        <v>3</v>
      </c>
      <c r="N19" s="1">
        <v>85</v>
      </c>
      <c r="O19" s="1">
        <v>3</v>
      </c>
      <c r="P19" s="1">
        <v>69</v>
      </c>
      <c r="Q19" s="1">
        <v>3</v>
      </c>
      <c r="R19" s="1">
        <v>70</v>
      </c>
      <c r="S19" s="1">
        <v>2</v>
      </c>
      <c r="T19" s="1">
        <v>43</v>
      </c>
      <c r="U19" s="1">
        <v>2</v>
      </c>
      <c r="V19" s="29">
        <v>32</v>
      </c>
      <c r="W19" s="17">
        <f t="shared" si="2"/>
        <v>13</v>
      </c>
      <c r="X19" s="18">
        <f t="shared" si="3"/>
        <v>299</v>
      </c>
      <c r="Y19" s="35">
        <v>2</v>
      </c>
      <c r="Z19" s="1">
        <v>41</v>
      </c>
      <c r="AA19" s="1">
        <v>2</v>
      </c>
      <c r="AB19" s="29">
        <v>42</v>
      </c>
      <c r="AC19" s="17">
        <f t="shared" si="4"/>
        <v>4</v>
      </c>
      <c r="AD19" s="18">
        <f t="shared" si="5"/>
        <v>83</v>
      </c>
      <c r="AE19" s="34">
        <f t="shared" si="6"/>
        <v>25</v>
      </c>
      <c r="AF19" s="4">
        <v>25</v>
      </c>
      <c r="AG19" s="16">
        <f t="shared" si="7"/>
        <v>583</v>
      </c>
    </row>
    <row r="20" spans="1:33" ht="15.75">
      <c r="A20" s="17">
        <v>13</v>
      </c>
      <c r="B20" s="1" t="s">
        <v>22</v>
      </c>
      <c r="C20" s="1">
        <v>1</v>
      </c>
      <c r="D20" s="1">
        <v>22</v>
      </c>
      <c r="E20" s="1">
        <v>1</v>
      </c>
      <c r="F20" s="1">
        <v>29</v>
      </c>
      <c r="G20" s="1">
        <v>2</v>
      </c>
      <c r="H20" s="1">
        <v>30</v>
      </c>
      <c r="I20" s="1">
        <v>2</v>
      </c>
      <c r="J20" s="29">
        <v>32</v>
      </c>
      <c r="K20" s="17">
        <f t="shared" si="0"/>
        <v>6</v>
      </c>
      <c r="L20" s="18">
        <f t="shared" si="1"/>
        <v>113</v>
      </c>
      <c r="M20" s="35">
        <v>1</v>
      </c>
      <c r="N20" s="1">
        <v>24</v>
      </c>
      <c r="O20" s="1">
        <v>1</v>
      </c>
      <c r="P20" s="1">
        <v>24</v>
      </c>
      <c r="Q20" s="1">
        <v>1</v>
      </c>
      <c r="R20" s="1">
        <v>28</v>
      </c>
      <c r="S20" s="1">
        <v>1</v>
      </c>
      <c r="T20" s="1">
        <v>18</v>
      </c>
      <c r="U20" s="1">
        <v>1</v>
      </c>
      <c r="V20" s="29">
        <v>19</v>
      </c>
      <c r="W20" s="17">
        <f t="shared" si="2"/>
        <v>5</v>
      </c>
      <c r="X20" s="18">
        <f t="shared" si="3"/>
        <v>113</v>
      </c>
      <c r="Y20" s="35">
        <v>1</v>
      </c>
      <c r="Z20" s="1">
        <v>12</v>
      </c>
      <c r="AA20" s="1">
        <v>1</v>
      </c>
      <c r="AB20" s="29">
        <v>10</v>
      </c>
      <c r="AC20" s="17">
        <f t="shared" si="4"/>
        <v>2</v>
      </c>
      <c r="AD20" s="18">
        <f t="shared" si="5"/>
        <v>22</v>
      </c>
      <c r="AE20" s="34">
        <f t="shared" si="6"/>
        <v>13</v>
      </c>
      <c r="AF20" s="4">
        <v>13</v>
      </c>
      <c r="AG20" s="16">
        <f t="shared" si="7"/>
        <v>248</v>
      </c>
    </row>
    <row r="21" spans="1:33" ht="15.75">
      <c r="A21" s="17">
        <v>14</v>
      </c>
      <c r="B21" s="1" t="s">
        <v>21</v>
      </c>
      <c r="C21" s="1">
        <v>1</v>
      </c>
      <c r="D21" s="1">
        <v>18</v>
      </c>
      <c r="E21" s="1">
        <v>1</v>
      </c>
      <c r="F21" s="1">
        <v>10</v>
      </c>
      <c r="G21" s="1">
        <v>1</v>
      </c>
      <c r="H21" s="1">
        <v>11</v>
      </c>
      <c r="I21" s="1"/>
      <c r="J21" s="29"/>
      <c r="K21" s="17">
        <f t="shared" si="0"/>
        <v>3</v>
      </c>
      <c r="L21" s="18">
        <f t="shared" si="1"/>
        <v>39</v>
      </c>
      <c r="M21" s="35">
        <v>1</v>
      </c>
      <c r="N21" s="1">
        <v>15</v>
      </c>
      <c r="O21" s="1">
        <v>1</v>
      </c>
      <c r="P21" s="1">
        <v>12</v>
      </c>
      <c r="Q21" s="1">
        <v>1</v>
      </c>
      <c r="R21" s="1">
        <v>14</v>
      </c>
      <c r="S21" s="1">
        <v>1</v>
      </c>
      <c r="T21" s="1">
        <v>13</v>
      </c>
      <c r="U21" s="1">
        <v>1</v>
      </c>
      <c r="V21" s="29">
        <v>12</v>
      </c>
      <c r="W21" s="17">
        <f t="shared" si="2"/>
        <v>5</v>
      </c>
      <c r="X21" s="18">
        <f t="shared" si="3"/>
        <v>66</v>
      </c>
      <c r="Y21" s="35">
        <v>1</v>
      </c>
      <c r="Z21" s="1">
        <v>5</v>
      </c>
      <c r="AA21" s="1">
        <v>1</v>
      </c>
      <c r="AB21" s="29">
        <v>10</v>
      </c>
      <c r="AC21" s="17">
        <f t="shared" si="4"/>
        <v>2</v>
      </c>
      <c r="AD21" s="18">
        <f t="shared" si="5"/>
        <v>15</v>
      </c>
      <c r="AE21" s="34">
        <f t="shared" si="6"/>
        <v>10</v>
      </c>
      <c r="AF21" s="4">
        <v>10</v>
      </c>
      <c r="AG21" s="16">
        <f t="shared" si="7"/>
        <v>120</v>
      </c>
    </row>
    <row r="22" spans="1:33" ht="15.75">
      <c r="A22" s="17">
        <v>15</v>
      </c>
      <c r="B22" s="1" t="s">
        <v>12</v>
      </c>
      <c r="C22" s="1">
        <v>1</v>
      </c>
      <c r="D22" s="1">
        <v>12</v>
      </c>
      <c r="E22" s="1">
        <v>1</v>
      </c>
      <c r="F22" s="1">
        <v>16</v>
      </c>
      <c r="G22" s="1">
        <v>1</v>
      </c>
      <c r="H22" s="1">
        <v>18</v>
      </c>
      <c r="I22" s="1">
        <v>1</v>
      </c>
      <c r="J22" s="29">
        <v>15</v>
      </c>
      <c r="K22" s="17">
        <f t="shared" si="0"/>
        <v>4</v>
      </c>
      <c r="L22" s="18">
        <f t="shared" si="1"/>
        <v>61</v>
      </c>
      <c r="M22" s="35">
        <v>1</v>
      </c>
      <c r="N22" s="1">
        <v>10</v>
      </c>
      <c r="O22" s="1">
        <v>1</v>
      </c>
      <c r="P22" s="1">
        <v>11</v>
      </c>
      <c r="Q22" s="1">
        <v>1</v>
      </c>
      <c r="R22" s="1">
        <v>11</v>
      </c>
      <c r="S22" s="1">
        <v>1</v>
      </c>
      <c r="T22" s="1">
        <v>16</v>
      </c>
      <c r="U22" s="1">
        <v>1</v>
      </c>
      <c r="V22" s="29">
        <v>13</v>
      </c>
      <c r="W22" s="17">
        <f t="shared" si="2"/>
        <v>5</v>
      </c>
      <c r="X22" s="18">
        <f t="shared" si="3"/>
        <v>61</v>
      </c>
      <c r="Y22" s="35">
        <v>1</v>
      </c>
      <c r="Z22" s="1">
        <v>14</v>
      </c>
      <c r="AA22" s="1">
        <v>1</v>
      </c>
      <c r="AB22" s="29">
        <v>12</v>
      </c>
      <c r="AC22" s="17">
        <f t="shared" si="4"/>
        <v>2</v>
      </c>
      <c r="AD22" s="18">
        <f t="shared" si="5"/>
        <v>26</v>
      </c>
      <c r="AE22" s="34">
        <f t="shared" si="6"/>
        <v>11</v>
      </c>
      <c r="AF22" s="4">
        <v>11</v>
      </c>
      <c r="AG22" s="16">
        <f t="shared" si="7"/>
        <v>148</v>
      </c>
    </row>
    <row r="23" spans="1:33" ht="15.75">
      <c r="A23" s="17">
        <v>16</v>
      </c>
      <c r="B23" s="1" t="s">
        <v>14</v>
      </c>
      <c r="C23" s="1">
        <v>1</v>
      </c>
      <c r="D23" s="1">
        <v>11</v>
      </c>
      <c r="E23" s="1">
        <v>1</v>
      </c>
      <c r="F23" s="1">
        <v>18</v>
      </c>
      <c r="G23" s="1">
        <v>1</v>
      </c>
      <c r="H23" s="1">
        <v>17</v>
      </c>
      <c r="I23" s="1"/>
      <c r="J23" s="29"/>
      <c r="K23" s="17">
        <f t="shared" si="0"/>
        <v>3</v>
      </c>
      <c r="L23" s="18">
        <f t="shared" si="1"/>
        <v>46</v>
      </c>
      <c r="M23" s="35">
        <v>1</v>
      </c>
      <c r="N23" s="1">
        <v>12</v>
      </c>
      <c r="O23" s="1">
        <v>1</v>
      </c>
      <c r="P23" s="1">
        <v>14</v>
      </c>
      <c r="Q23" s="1">
        <v>1</v>
      </c>
      <c r="R23" s="1">
        <v>15</v>
      </c>
      <c r="S23" s="1">
        <v>1</v>
      </c>
      <c r="T23" s="1">
        <v>10</v>
      </c>
      <c r="U23" s="1">
        <v>1</v>
      </c>
      <c r="V23" s="29">
        <v>10</v>
      </c>
      <c r="W23" s="17">
        <f t="shared" si="2"/>
        <v>5</v>
      </c>
      <c r="X23" s="18">
        <f t="shared" si="3"/>
        <v>61</v>
      </c>
      <c r="Y23" s="35">
        <v>1</v>
      </c>
      <c r="Z23" s="1">
        <v>7</v>
      </c>
      <c r="AA23" s="1">
        <v>1</v>
      </c>
      <c r="AB23" s="29">
        <v>5</v>
      </c>
      <c r="AC23" s="17">
        <f t="shared" si="4"/>
        <v>2</v>
      </c>
      <c r="AD23" s="18">
        <f t="shared" si="5"/>
        <v>12</v>
      </c>
      <c r="AE23" s="34">
        <f t="shared" si="6"/>
        <v>10</v>
      </c>
      <c r="AF23" s="4">
        <v>10</v>
      </c>
      <c r="AG23" s="16">
        <f t="shared" si="7"/>
        <v>119</v>
      </c>
    </row>
    <row r="24" spans="1:33" ht="15.75">
      <c r="A24" s="17">
        <v>17</v>
      </c>
      <c r="B24" s="1" t="s">
        <v>20</v>
      </c>
      <c r="C24" s="1">
        <v>1</v>
      </c>
      <c r="D24" s="1">
        <v>7</v>
      </c>
      <c r="E24" s="1">
        <v>1</v>
      </c>
      <c r="F24" s="1">
        <v>9</v>
      </c>
      <c r="G24" s="1">
        <v>1</v>
      </c>
      <c r="H24" s="1">
        <v>13</v>
      </c>
      <c r="I24" s="1"/>
      <c r="J24" s="29"/>
      <c r="K24" s="17">
        <f t="shared" si="0"/>
        <v>3</v>
      </c>
      <c r="L24" s="18">
        <f t="shared" si="1"/>
        <v>29</v>
      </c>
      <c r="M24" s="35">
        <v>1</v>
      </c>
      <c r="N24" s="1">
        <v>10</v>
      </c>
      <c r="O24" s="1">
        <v>1</v>
      </c>
      <c r="P24" s="1">
        <v>15</v>
      </c>
      <c r="Q24" s="1">
        <v>1</v>
      </c>
      <c r="R24" s="1">
        <v>8</v>
      </c>
      <c r="S24" s="1">
        <v>1</v>
      </c>
      <c r="T24" s="1">
        <v>10</v>
      </c>
      <c r="U24" s="1">
        <v>1</v>
      </c>
      <c r="V24" s="29">
        <v>6</v>
      </c>
      <c r="W24" s="17">
        <f t="shared" si="2"/>
        <v>5</v>
      </c>
      <c r="X24" s="18">
        <f t="shared" si="3"/>
        <v>49</v>
      </c>
      <c r="Y24" s="35">
        <v>1</v>
      </c>
      <c r="Z24" s="1">
        <v>8</v>
      </c>
      <c r="AA24" s="1">
        <v>1</v>
      </c>
      <c r="AB24" s="29">
        <v>3</v>
      </c>
      <c r="AC24" s="17">
        <f t="shared" si="4"/>
        <v>2</v>
      </c>
      <c r="AD24" s="18">
        <f t="shared" si="5"/>
        <v>11</v>
      </c>
      <c r="AE24" s="34">
        <f t="shared" si="6"/>
        <v>10</v>
      </c>
      <c r="AF24" s="4">
        <v>10</v>
      </c>
      <c r="AG24" s="16">
        <f t="shared" si="7"/>
        <v>89</v>
      </c>
    </row>
    <row r="25" spans="1:33" ht="15.75">
      <c r="A25" s="17">
        <v>18</v>
      </c>
      <c r="B25" s="1" t="s">
        <v>13</v>
      </c>
      <c r="C25" s="1">
        <v>1</v>
      </c>
      <c r="D25" s="1">
        <v>28</v>
      </c>
      <c r="E25" s="1">
        <v>2</v>
      </c>
      <c r="F25" s="1">
        <v>28</v>
      </c>
      <c r="G25" s="1">
        <v>2</v>
      </c>
      <c r="H25" s="1">
        <v>32</v>
      </c>
      <c r="I25" s="1"/>
      <c r="J25" s="29"/>
      <c r="K25" s="17">
        <f t="shared" si="0"/>
        <v>5</v>
      </c>
      <c r="L25" s="18">
        <f t="shared" si="1"/>
        <v>88</v>
      </c>
      <c r="M25" s="35">
        <v>1</v>
      </c>
      <c r="N25" s="1">
        <v>32</v>
      </c>
      <c r="O25" s="1">
        <v>2</v>
      </c>
      <c r="P25" s="1">
        <v>33</v>
      </c>
      <c r="Q25" s="1">
        <v>1</v>
      </c>
      <c r="R25" s="1">
        <v>21</v>
      </c>
      <c r="S25" s="1">
        <v>2</v>
      </c>
      <c r="T25" s="1">
        <v>36</v>
      </c>
      <c r="U25" s="1">
        <v>2</v>
      </c>
      <c r="V25" s="29">
        <v>32</v>
      </c>
      <c r="W25" s="17">
        <f t="shared" si="2"/>
        <v>8</v>
      </c>
      <c r="X25" s="18">
        <f t="shared" si="3"/>
        <v>154</v>
      </c>
      <c r="Y25" s="35">
        <v>1</v>
      </c>
      <c r="Z25" s="1">
        <v>18</v>
      </c>
      <c r="AA25" s="1">
        <v>1</v>
      </c>
      <c r="AB25" s="29">
        <v>12</v>
      </c>
      <c r="AC25" s="17">
        <f t="shared" si="4"/>
        <v>2</v>
      </c>
      <c r="AD25" s="18">
        <f t="shared" si="5"/>
        <v>30</v>
      </c>
      <c r="AE25" s="34">
        <f t="shared" si="6"/>
        <v>15</v>
      </c>
      <c r="AF25" s="4">
        <v>15</v>
      </c>
      <c r="AG25" s="16">
        <f t="shared" si="7"/>
        <v>272</v>
      </c>
    </row>
    <row r="26" spans="1:33" ht="15.75">
      <c r="A26" s="17">
        <v>19</v>
      </c>
      <c r="B26" s="1" t="s">
        <v>10</v>
      </c>
      <c r="C26" s="1">
        <v>1</v>
      </c>
      <c r="D26" s="1">
        <v>33</v>
      </c>
      <c r="E26" s="1">
        <v>2</v>
      </c>
      <c r="F26" s="1">
        <v>21</v>
      </c>
      <c r="G26" s="1">
        <v>2</v>
      </c>
      <c r="H26" s="1">
        <v>33</v>
      </c>
      <c r="I26" s="1">
        <v>1</v>
      </c>
      <c r="J26" s="29">
        <v>18</v>
      </c>
      <c r="K26" s="17">
        <f t="shared" si="0"/>
        <v>6</v>
      </c>
      <c r="L26" s="18">
        <f t="shared" si="1"/>
        <v>105</v>
      </c>
      <c r="M26" s="35">
        <v>1</v>
      </c>
      <c r="N26" s="1">
        <v>20</v>
      </c>
      <c r="O26" s="1">
        <v>1</v>
      </c>
      <c r="P26" s="1">
        <v>21</v>
      </c>
      <c r="Q26" s="1">
        <v>1</v>
      </c>
      <c r="R26" s="1">
        <v>27</v>
      </c>
      <c r="S26" s="1">
        <v>1</v>
      </c>
      <c r="T26" s="1">
        <v>12</v>
      </c>
      <c r="U26" s="1">
        <v>1</v>
      </c>
      <c r="V26" s="29">
        <v>12</v>
      </c>
      <c r="W26" s="17">
        <f t="shared" si="2"/>
        <v>5</v>
      </c>
      <c r="X26" s="18">
        <f t="shared" si="3"/>
        <v>92</v>
      </c>
      <c r="Y26" s="35">
        <v>1</v>
      </c>
      <c r="Z26" s="1">
        <v>12</v>
      </c>
      <c r="AA26" s="1">
        <v>1</v>
      </c>
      <c r="AB26" s="29">
        <v>14</v>
      </c>
      <c r="AC26" s="17">
        <f t="shared" si="4"/>
        <v>2</v>
      </c>
      <c r="AD26" s="18">
        <f t="shared" si="5"/>
        <v>26</v>
      </c>
      <c r="AE26" s="34">
        <f t="shared" si="6"/>
        <v>13</v>
      </c>
      <c r="AF26" s="4">
        <v>13</v>
      </c>
      <c r="AG26" s="16">
        <f t="shared" si="7"/>
        <v>223</v>
      </c>
    </row>
    <row r="27" spans="1:33" ht="15.75">
      <c r="A27" s="17">
        <v>20</v>
      </c>
      <c r="B27" s="1" t="s">
        <v>26</v>
      </c>
      <c r="C27" s="1">
        <v>1</v>
      </c>
      <c r="D27" s="1">
        <v>26</v>
      </c>
      <c r="E27" s="1">
        <v>1</v>
      </c>
      <c r="F27" s="1">
        <v>21</v>
      </c>
      <c r="G27" s="1">
        <v>2</v>
      </c>
      <c r="H27" s="1">
        <v>31</v>
      </c>
      <c r="I27" s="1">
        <v>1</v>
      </c>
      <c r="J27" s="29">
        <v>17</v>
      </c>
      <c r="K27" s="17">
        <f t="shared" si="0"/>
        <v>5</v>
      </c>
      <c r="L27" s="18">
        <f t="shared" si="1"/>
        <v>95</v>
      </c>
      <c r="M27" s="35">
        <v>1</v>
      </c>
      <c r="N27" s="1">
        <v>21</v>
      </c>
      <c r="O27" s="1">
        <v>1</v>
      </c>
      <c r="P27" s="1">
        <v>20</v>
      </c>
      <c r="Q27" s="1">
        <v>1</v>
      </c>
      <c r="R27" s="1">
        <v>17</v>
      </c>
      <c r="S27" s="1">
        <v>1</v>
      </c>
      <c r="T27" s="1">
        <v>16</v>
      </c>
      <c r="U27" s="1">
        <v>1</v>
      </c>
      <c r="V27" s="29">
        <v>19</v>
      </c>
      <c r="W27" s="17">
        <f t="shared" si="2"/>
        <v>5</v>
      </c>
      <c r="X27" s="18">
        <f t="shared" si="3"/>
        <v>93</v>
      </c>
      <c r="Y27" s="35">
        <v>1</v>
      </c>
      <c r="Z27" s="1">
        <v>12</v>
      </c>
      <c r="AA27" s="1">
        <v>1</v>
      </c>
      <c r="AB27" s="29">
        <v>9</v>
      </c>
      <c r="AC27" s="17">
        <f t="shared" si="4"/>
        <v>2</v>
      </c>
      <c r="AD27" s="18">
        <f t="shared" si="5"/>
        <v>21</v>
      </c>
      <c r="AE27" s="34">
        <f t="shared" si="6"/>
        <v>12</v>
      </c>
      <c r="AF27" s="4">
        <v>12</v>
      </c>
      <c r="AG27" s="16">
        <f t="shared" si="7"/>
        <v>209</v>
      </c>
    </row>
    <row r="28" spans="1:33" ht="15.75">
      <c r="A28" s="17">
        <v>21</v>
      </c>
      <c r="B28" s="1" t="s">
        <v>15</v>
      </c>
      <c r="C28" s="1">
        <v>2</v>
      </c>
      <c r="D28" s="1">
        <v>30</v>
      </c>
      <c r="E28" s="1">
        <v>2</v>
      </c>
      <c r="F28" s="1">
        <v>34</v>
      </c>
      <c r="G28" s="1">
        <v>2</v>
      </c>
      <c r="H28" s="1">
        <v>43</v>
      </c>
      <c r="I28" s="1">
        <v>2</v>
      </c>
      <c r="J28" s="29">
        <v>29</v>
      </c>
      <c r="K28" s="17">
        <f t="shared" si="0"/>
        <v>8</v>
      </c>
      <c r="L28" s="18">
        <f t="shared" si="1"/>
        <v>136</v>
      </c>
      <c r="M28" s="35">
        <v>1</v>
      </c>
      <c r="N28" s="1">
        <v>20</v>
      </c>
      <c r="O28" s="1">
        <v>1</v>
      </c>
      <c r="P28" s="1">
        <v>28</v>
      </c>
      <c r="Q28" s="1">
        <v>2</v>
      </c>
      <c r="R28" s="1">
        <v>35</v>
      </c>
      <c r="S28" s="1">
        <v>1</v>
      </c>
      <c r="T28" s="1">
        <v>24</v>
      </c>
      <c r="U28" s="1">
        <v>1</v>
      </c>
      <c r="V28" s="29">
        <v>28</v>
      </c>
      <c r="W28" s="17">
        <f t="shared" si="2"/>
        <v>6</v>
      </c>
      <c r="X28" s="18">
        <f t="shared" si="3"/>
        <v>135</v>
      </c>
      <c r="Y28" s="35">
        <v>1</v>
      </c>
      <c r="Z28" s="1">
        <v>15</v>
      </c>
      <c r="AA28" s="1">
        <v>1</v>
      </c>
      <c r="AB28" s="29">
        <v>17</v>
      </c>
      <c r="AC28" s="17">
        <f t="shared" si="4"/>
        <v>2</v>
      </c>
      <c r="AD28" s="18">
        <f t="shared" si="5"/>
        <v>32</v>
      </c>
      <c r="AE28" s="34">
        <f t="shared" si="6"/>
        <v>16</v>
      </c>
      <c r="AF28" s="4">
        <v>16</v>
      </c>
      <c r="AG28" s="16">
        <f t="shared" si="7"/>
        <v>303</v>
      </c>
    </row>
    <row r="29" spans="1:33" ht="15.75">
      <c r="A29" s="17">
        <v>22</v>
      </c>
      <c r="B29" s="1" t="s">
        <v>16</v>
      </c>
      <c r="C29" s="1">
        <v>1</v>
      </c>
      <c r="D29" s="1">
        <v>18</v>
      </c>
      <c r="E29" s="1">
        <v>1</v>
      </c>
      <c r="F29" s="1">
        <v>16</v>
      </c>
      <c r="G29" s="1">
        <v>1</v>
      </c>
      <c r="H29" s="1">
        <v>26</v>
      </c>
      <c r="I29" s="1">
        <v>2</v>
      </c>
      <c r="J29" s="29">
        <v>30</v>
      </c>
      <c r="K29" s="17">
        <f t="shared" si="0"/>
        <v>5</v>
      </c>
      <c r="L29" s="18">
        <f t="shared" si="1"/>
        <v>90</v>
      </c>
      <c r="M29" s="35">
        <v>2</v>
      </c>
      <c r="N29" s="1">
        <v>37</v>
      </c>
      <c r="O29" s="1">
        <v>1</v>
      </c>
      <c r="P29" s="1">
        <v>26</v>
      </c>
      <c r="Q29" s="1">
        <v>1</v>
      </c>
      <c r="R29" s="1">
        <v>29</v>
      </c>
      <c r="S29" s="1">
        <v>2</v>
      </c>
      <c r="T29" s="1">
        <v>34</v>
      </c>
      <c r="U29" s="1">
        <v>1</v>
      </c>
      <c r="V29" s="29">
        <v>25</v>
      </c>
      <c r="W29" s="17">
        <f t="shared" si="2"/>
        <v>7</v>
      </c>
      <c r="X29" s="18">
        <f t="shared" si="3"/>
        <v>151</v>
      </c>
      <c r="Y29" s="35">
        <v>1</v>
      </c>
      <c r="Z29" s="1">
        <v>18</v>
      </c>
      <c r="AA29" s="1">
        <v>1</v>
      </c>
      <c r="AB29" s="29">
        <v>9</v>
      </c>
      <c r="AC29" s="17">
        <f t="shared" si="4"/>
        <v>2</v>
      </c>
      <c r="AD29" s="18">
        <f t="shared" si="5"/>
        <v>27</v>
      </c>
      <c r="AE29" s="34">
        <f t="shared" si="6"/>
        <v>14</v>
      </c>
      <c r="AF29" s="4">
        <v>14</v>
      </c>
      <c r="AG29" s="16">
        <f t="shared" si="7"/>
        <v>268</v>
      </c>
    </row>
    <row r="30" spans="1:33" ht="15.75">
      <c r="A30" s="17">
        <v>23</v>
      </c>
      <c r="B30" s="1" t="s">
        <v>60</v>
      </c>
      <c r="C30" s="1">
        <v>1</v>
      </c>
      <c r="D30" s="1">
        <v>15</v>
      </c>
      <c r="E30" s="1">
        <v>1</v>
      </c>
      <c r="F30" s="1">
        <v>16</v>
      </c>
      <c r="G30" s="1">
        <v>1</v>
      </c>
      <c r="H30" s="1">
        <v>11</v>
      </c>
      <c r="I30" s="1"/>
      <c r="J30" s="29"/>
      <c r="K30" s="17">
        <f t="shared" si="0"/>
        <v>3</v>
      </c>
      <c r="L30" s="18">
        <f t="shared" si="1"/>
        <v>42</v>
      </c>
      <c r="M30" s="35">
        <v>1</v>
      </c>
      <c r="N30" s="1">
        <v>11</v>
      </c>
      <c r="O30" s="1">
        <v>1</v>
      </c>
      <c r="P30" s="1">
        <v>6</v>
      </c>
      <c r="Q30" s="1">
        <v>1</v>
      </c>
      <c r="R30" s="1">
        <v>6</v>
      </c>
      <c r="S30" s="1">
        <v>1</v>
      </c>
      <c r="T30" s="1">
        <v>13</v>
      </c>
      <c r="U30" s="1">
        <v>1</v>
      </c>
      <c r="V30" s="29">
        <v>6</v>
      </c>
      <c r="W30" s="17">
        <f t="shared" si="2"/>
        <v>5</v>
      </c>
      <c r="X30" s="18">
        <f t="shared" si="3"/>
        <v>42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8</v>
      </c>
      <c r="AF30" s="4">
        <v>8</v>
      </c>
      <c r="AG30" s="16">
        <f t="shared" si="7"/>
        <v>84</v>
      </c>
    </row>
    <row r="31" spans="1:33" ht="15.75">
      <c r="A31" s="17">
        <v>24</v>
      </c>
      <c r="B31" s="1" t="s">
        <v>61</v>
      </c>
      <c r="C31" s="1">
        <v>1</v>
      </c>
      <c r="D31" s="1">
        <v>11</v>
      </c>
      <c r="E31" s="1">
        <v>1</v>
      </c>
      <c r="F31" s="1">
        <v>9</v>
      </c>
      <c r="G31" s="1">
        <v>1</v>
      </c>
      <c r="H31" s="1">
        <v>5</v>
      </c>
      <c r="I31" s="1">
        <v>1</v>
      </c>
      <c r="J31" s="29">
        <v>10</v>
      </c>
      <c r="K31" s="17">
        <f t="shared" si="0"/>
        <v>4</v>
      </c>
      <c r="L31" s="18">
        <f t="shared" si="1"/>
        <v>35</v>
      </c>
      <c r="M31" s="35">
        <v>1</v>
      </c>
      <c r="N31" s="1">
        <v>5</v>
      </c>
      <c r="O31" s="1">
        <v>1</v>
      </c>
      <c r="P31" s="1">
        <v>5</v>
      </c>
      <c r="Q31" s="1">
        <v>1</v>
      </c>
      <c r="R31" s="1">
        <v>11</v>
      </c>
      <c r="S31" s="1">
        <v>1</v>
      </c>
      <c r="T31" s="1">
        <v>2</v>
      </c>
      <c r="U31" s="1">
        <v>1</v>
      </c>
      <c r="V31" s="29">
        <v>7</v>
      </c>
      <c r="W31" s="17">
        <f t="shared" si="2"/>
        <v>5</v>
      </c>
      <c r="X31" s="18">
        <f t="shared" si="3"/>
        <v>30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9</v>
      </c>
      <c r="AF31" s="4">
        <v>9</v>
      </c>
      <c r="AG31" s="16">
        <f t="shared" si="7"/>
        <v>65</v>
      </c>
    </row>
    <row r="32" spans="1:33" ht="15.75">
      <c r="A32" s="17">
        <v>25</v>
      </c>
      <c r="B32" s="1" t="s">
        <v>17</v>
      </c>
      <c r="C32" s="1">
        <v>1</v>
      </c>
      <c r="D32" s="1">
        <v>9</v>
      </c>
      <c r="E32" s="1">
        <v>1</v>
      </c>
      <c r="F32" s="1">
        <v>8</v>
      </c>
      <c r="G32" s="1">
        <v>1</v>
      </c>
      <c r="H32" s="1">
        <v>8</v>
      </c>
      <c r="I32" s="1"/>
      <c r="J32" s="29"/>
      <c r="K32" s="17">
        <f t="shared" si="0"/>
        <v>3</v>
      </c>
      <c r="L32" s="18">
        <f t="shared" si="1"/>
        <v>25</v>
      </c>
      <c r="M32" s="35">
        <v>1</v>
      </c>
      <c r="N32" s="1">
        <v>8</v>
      </c>
      <c r="O32" s="1">
        <v>1</v>
      </c>
      <c r="P32" s="1">
        <v>6</v>
      </c>
      <c r="Q32" s="1">
        <v>1</v>
      </c>
      <c r="R32" s="1">
        <v>5</v>
      </c>
      <c r="S32" s="1">
        <v>1</v>
      </c>
      <c r="T32" s="1">
        <v>4</v>
      </c>
      <c r="U32" s="1">
        <v>1</v>
      </c>
      <c r="V32" s="29">
        <v>6</v>
      </c>
      <c r="W32" s="17">
        <f t="shared" si="2"/>
        <v>5</v>
      </c>
      <c r="X32" s="18">
        <f t="shared" si="3"/>
        <v>29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v>8</v>
      </c>
      <c r="AG32" s="16">
        <f t="shared" si="7"/>
        <v>54</v>
      </c>
    </row>
    <row r="33" spans="1:33" ht="15.75">
      <c r="A33" s="17">
        <v>26</v>
      </c>
      <c r="B33" s="1" t="s">
        <v>55</v>
      </c>
      <c r="C33" s="1">
        <v>1</v>
      </c>
      <c r="D33" s="1">
        <v>3</v>
      </c>
      <c r="E33" s="1">
        <v>1</v>
      </c>
      <c r="F33" s="1">
        <v>3</v>
      </c>
      <c r="G33" s="1">
        <v>1</v>
      </c>
      <c r="H33" s="1">
        <v>4</v>
      </c>
      <c r="I33" s="1"/>
      <c r="J33" s="29"/>
      <c r="K33" s="17">
        <f t="shared" si="0"/>
        <v>3</v>
      </c>
      <c r="L33" s="18">
        <f t="shared" si="1"/>
        <v>10</v>
      </c>
      <c r="M33" s="35">
        <v>1</v>
      </c>
      <c r="N33" s="1">
        <v>6</v>
      </c>
      <c r="O33" s="1">
        <v>1</v>
      </c>
      <c r="P33" s="1">
        <v>10</v>
      </c>
      <c r="Q33" s="1">
        <v>1</v>
      </c>
      <c r="R33" s="1">
        <v>2</v>
      </c>
      <c r="S33" s="1">
        <v>1</v>
      </c>
      <c r="T33" s="1">
        <v>5</v>
      </c>
      <c r="U33" s="1"/>
      <c r="V33" s="29">
        <v>1</v>
      </c>
      <c r="W33" s="17">
        <f t="shared" si="2"/>
        <v>4</v>
      </c>
      <c r="X33" s="18">
        <f t="shared" si="3"/>
        <v>24</v>
      </c>
      <c r="Y33" s="35"/>
      <c r="Z33" s="1"/>
      <c r="AA33" s="1"/>
      <c r="AB33" s="29"/>
      <c r="AC33" s="17">
        <f t="shared" si="4"/>
        <v>0</v>
      </c>
      <c r="AD33" s="18">
        <f t="shared" si="5"/>
        <v>0</v>
      </c>
      <c r="AE33" s="34">
        <f t="shared" si="6"/>
        <v>7</v>
      </c>
      <c r="AF33" s="4">
        <v>7</v>
      </c>
      <c r="AG33" s="16">
        <f t="shared" si="7"/>
        <v>34</v>
      </c>
    </row>
    <row r="34" spans="1:33" ht="15.75">
      <c r="A34" s="17">
        <v>27</v>
      </c>
      <c r="B34" s="1" t="s">
        <v>18</v>
      </c>
      <c r="C34" s="1">
        <v>1</v>
      </c>
      <c r="D34" s="1">
        <v>12</v>
      </c>
      <c r="E34" s="1">
        <v>1</v>
      </c>
      <c r="F34" s="1">
        <v>20</v>
      </c>
      <c r="G34" s="1">
        <v>1</v>
      </c>
      <c r="H34" s="1">
        <v>22</v>
      </c>
      <c r="I34" s="1"/>
      <c r="J34" s="29"/>
      <c r="K34" s="17">
        <f t="shared" si="0"/>
        <v>3</v>
      </c>
      <c r="L34" s="18">
        <f t="shared" si="1"/>
        <v>54</v>
      </c>
      <c r="M34" s="35">
        <v>1</v>
      </c>
      <c r="N34" s="1">
        <v>16</v>
      </c>
      <c r="O34" s="1">
        <v>1</v>
      </c>
      <c r="P34" s="1">
        <v>10</v>
      </c>
      <c r="Q34" s="1">
        <v>1</v>
      </c>
      <c r="R34" s="1">
        <v>17</v>
      </c>
      <c r="S34" s="1">
        <v>1</v>
      </c>
      <c r="T34" s="1">
        <v>12</v>
      </c>
      <c r="U34" s="1">
        <v>1</v>
      </c>
      <c r="V34" s="29">
        <v>7</v>
      </c>
      <c r="W34" s="17">
        <f t="shared" si="2"/>
        <v>5</v>
      </c>
      <c r="X34" s="18">
        <f t="shared" si="3"/>
        <v>62</v>
      </c>
      <c r="Y34" s="35"/>
      <c r="Z34" s="1"/>
      <c r="AA34" s="1"/>
      <c r="AB34" s="29"/>
      <c r="AC34" s="17">
        <f t="shared" si="4"/>
        <v>0</v>
      </c>
      <c r="AD34" s="18">
        <f t="shared" si="5"/>
        <v>0</v>
      </c>
      <c r="AE34" s="34">
        <f t="shared" si="6"/>
        <v>8</v>
      </c>
      <c r="AF34" s="4">
        <v>8</v>
      </c>
      <c r="AG34" s="16">
        <f t="shared" si="7"/>
        <v>116</v>
      </c>
    </row>
    <row r="35" spans="1:33" ht="15.75">
      <c r="A35" s="17">
        <v>28</v>
      </c>
      <c r="B35" s="1" t="s">
        <v>29</v>
      </c>
      <c r="C35" s="1">
        <v>1</v>
      </c>
      <c r="D35" s="1">
        <v>4</v>
      </c>
      <c r="E35" s="1">
        <v>1</v>
      </c>
      <c r="F35" s="1">
        <v>3</v>
      </c>
      <c r="G35" s="1">
        <v>1</v>
      </c>
      <c r="H35" s="1">
        <v>4</v>
      </c>
      <c r="I35" s="1"/>
      <c r="J35" s="29"/>
      <c r="K35" s="17">
        <f t="shared" si="0"/>
        <v>3</v>
      </c>
      <c r="L35" s="18">
        <f t="shared" si="1"/>
        <v>11</v>
      </c>
      <c r="M35" s="35">
        <v>1</v>
      </c>
      <c r="N35" s="1">
        <v>2</v>
      </c>
      <c r="O35" s="1">
        <v>1</v>
      </c>
      <c r="P35" s="1">
        <v>3</v>
      </c>
      <c r="Q35" s="1"/>
      <c r="R35" s="1"/>
      <c r="S35" s="1"/>
      <c r="T35" s="1">
        <v>1</v>
      </c>
      <c r="U35" s="1">
        <v>1</v>
      </c>
      <c r="V35" s="29">
        <v>7</v>
      </c>
      <c r="W35" s="17">
        <f t="shared" si="2"/>
        <v>3</v>
      </c>
      <c r="X35" s="18">
        <f t="shared" si="3"/>
        <v>13</v>
      </c>
      <c r="Y35" s="35"/>
      <c r="Z35" s="1"/>
      <c r="AA35" s="1"/>
      <c r="AB35" s="29"/>
      <c r="AC35" s="17">
        <f t="shared" si="4"/>
        <v>0</v>
      </c>
      <c r="AD35" s="18">
        <f t="shared" si="5"/>
        <v>0</v>
      </c>
      <c r="AE35" s="34">
        <f t="shared" si="6"/>
        <v>6</v>
      </c>
      <c r="AF35" s="4">
        <v>5</v>
      </c>
      <c r="AG35" s="16">
        <f t="shared" si="7"/>
        <v>24</v>
      </c>
    </row>
    <row r="36" spans="1:33" ht="15.75">
      <c r="A36" s="17">
        <v>29</v>
      </c>
      <c r="B36" s="1" t="s">
        <v>23</v>
      </c>
      <c r="C36" s="1">
        <v>1</v>
      </c>
      <c r="D36" s="1">
        <v>21</v>
      </c>
      <c r="E36" s="1">
        <v>2</v>
      </c>
      <c r="F36" s="1">
        <v>27</v>
      </c>
      <c r="G36" s="1">
        <v>1</v>
      </c>
      <c r="H36" s="1">
        <v>20</v>
      </c>
      <c r="I36" s="1">
        <v>1</v>
      </c>
      <c r="J36" s="29">
        <v>10</v>
      </c>
      <c r="K36" s="17">
        <f t="shared" si="0"/>
        <v>5</v>
      </c>
      <c r="L36" s="18">
        <f t="shared" si="1"/>
        <v>78</v>
      </c>
      <c r="M36" s="35">
        <v>1</v>
      </c>
      <c r="N36" s="1">
        <v>22</v>
      </c>
      <c r="O36" s="1">
        <v>1</v>
      </c>
      <c r="P36" s="1">
        <v>15</v>
      </c>
      <c r="Q36" s="1">
        <v>1</v>
      </c>
      <c r="R36" s="1">
        <v>7</v>
      </c>
      <c r="S36" s="1">
        <v>1</v>
      </c>
      <c r="T36" s="1">
        <v>25</v>
      </c>
      <c r="U36" s="1">
        <v>1</v>
      </c>
      <c r="V36" s="29">
        <v>9</v>
      </c>
      <c r="W36" s="17">
        <f t="shared" si="2"/>
        <v>5</v>
      </c>
      <c r="X36" s="18">
        <f t="shared" si="3"/>
        <v>78</v>
      </c>
      <c r="Y36" s="35"/>
      <c r="Z36" s="1"/>
      <c r="AA36" s="1"/>
      <c r="AB36" s="29"/>
      <c r="AC36" s="17">
        <f t="shared" si="4"/>
        <v>0</v>
      </c>
      <c r="AD36" s="18">
        <f t="shared" si="5"/>
        <v>0</v>
      </c>
      <c r="AE36" s="34">
        <f t="shared" si="6"/>
        <v>10</v>
      </c>
      <c r="AF36" s="4">
        <v>10</v>
      </c>
      <c r="AG36" s="16">
        <f t="shared" si="7"/>
        <v>156</v>
      </c>
    </row>
    <row r="37" spans="1:33" ht="15.75">
      <c r="A37" s="17">
        <v>30</v>
      </c>
      <c r="B37" s="1" t="s">
        <v>25</v>
      </c>
      <c r="C37" s="1">
        <v>1</v>
      </c>
      <c r="D37" s="1">
        <v>4</v>
      </c>
      <c r="E37" s="1"/>
      <c r="F37" s="1"/>
      <c r="G37" s="1"/>
      <c r="H37" s="1"/>
      <c r="I37" s="1"/>
      <c r="J37" s="29"/>
      <c r="K37" s="17">
        <f t="shared" si="0"/>
        <v>1</v>
      </c>
      <c r="L37" s="18">
        <f t="shared" si="1"/>
        <v>4</v>
      </c>
      <c r="M37" s="35"/>
      <c r="N37" s="1"/>
      <c r="O37" s="1">
        <v>1</v>
      </c>
      <c r="P37" s="1">
        <v>2</v>
      </c>
      <c r="Q37" s="1">
        <v>1</v>
      </c>
      <c r="R37" s="1">
        <v>5</v>
      </c>
      <c r="S37" s="1">
        <v>1</v>
      </c>
      <c r="T37" s="1">
        <v>6</v>
      </c>
      <c r="U37" s="1"/>
      <c r="V37" s="29"/>
      <c r="W37" s="17">
        <f t="shared" si="2"/>
        <v>3</v>
      </c>
      <c r="X37" s="18">
        <f t="shared" si="3"/>
        <v>13</v>
      </c>
      <c r="Y37" s="35"/>
      <c r="Z37" s="1"/>
      <c r="AA37" s="1"/>
      <c r="AB37" s="29"/>
      <c r="AC37" s="17">
        <f t="shared" si="4"/>
        <v>0</v>
      </c>
      <c r="AD37" s="18">
        <f t="shared" si="5"/>
        <v>0</v>
      </c>
      <c r="AE37" s="34">
        <f t="shared" si="6"/>
        <v>4</v>
      </c>
      <c r="AF37" s="4">
        <v>4</v>
      </c>
      <c r="AG37" s="16">
        <f t="shared" si="7"/>
        <v>17</v>
      </c>
    </row>
    <row r="38" spans="1:33" ht="15.75">
      <c r="A38" s="17">
        <v>31</v>
      </c>
      <c r="B38" s="1" t="s">
        <v>56</v>
      </c>
      <c r="C38" s="1">
        <v>1</v>
      </c>
      <c r="D38" s="1">
        <v>4</v>
      </c>
      <c r="E38" s="1">
        <v>1</v>
      </c>
      <c r="F38" s="1">
        <v>4</v>
      </c>
      <c r="G38" s="1">
        <v>1</v>
      </c>
      <c r="H38" s="1">
        <v>3</v>
      </c>
      <c r="I38" s="1"/>
      <c r="J38" s="29"/>
      <c r="K38" s="17">
        <f t="shared" si="0"/>
        <v>3</v>
      </c>
      <c r="L38" s="18">
        <f t="shared" si="1"/>
        <v>11</v>
      </c>
      <c r="M38" s="35">
        <v>1</v>
      </c>
      <c r="N38" s="1">
        <v>2</v>
      </c>
      <c r="O38" s="1">
        <v>1</v>
      </c>
      <c r="P38" s="1">
        <v>4</v>
      </c>
      <c r="Q38" s="1">
        <v>1</v>
      </c>
      <c r="R38" s="1">
        <v>6</v>
      </c>
      <c r="S38" s="1"/>
      <c r="T38" s="1">
        <v>1</v>
      </c>
      <c r="U38" s="1"/>
      <c r="V38" s="29"/>
      <c r="W38" s="17">
        <f t="shared" si="2"/>
        <v>3</v>
      </c>
      <c r="X38" s="18">
        <f t="shared" si="3"/>
        <v>13</v>
      </c>
      <c r="Y38" s="35"/>
      <c r="Z38" s="1"/>
      <c r="AA38" s="1"/>
      <c r="AB38" s="29"/>
      <c r="AC38" s="17">
        <f t="shared" si="4"/>
        <v>0</v>
      </c>
      <c r="AD38" s="18">
        <f t="shared" si="5"/>
        <v>0</v>
      </c>
      <c r="AE38" s="34">
        <f t="shared" si="6"/>
        <v>6</v>
      </c>
      <c r="AF38" s="4">
        <v>6</v>
      </c>
      <c r="AG38" s="16">
        <f t="shared" si="7"/>
        <v>24</v>
      </c>
    </row>
    <row r="39" spans="1:33" ht="15.75">
      <c r="A39" s="17">
        <v>32</v>
      </c>
      <c r="B39" s="1" t="s">
        <v>59</v>
      </c>
      <c r="C39" s="1">
        <v>1</v>
      </c>
      <c r="D39" s="1">
        <v>15</v>
      </c>
      <c r="E39" s="1">
        <v>1</v>
      </c>
      <c r="F39" s="1">
        <v>6</v>
      </c>
      <c r="G39" s="1">
        <v>1</v>
      </c>
      <c r="H39" s="1">
        <v>17</v>
      </c>
      <c r="I39" s="1"/>
      <c r="J39" s="29"/>
      <c r="K39" s="17">
        <f t="shared" si="0"/>
        <v>3</v>
      </c>
      <c r="L39" s="18">
        <f t="shared" si="1"/>
        <v>38</v>
      </c>
      <c r="M39" s="35">
        <v>1</v>
      </c>
      <c r="N39" s="1">
        <v>6</v>
      </c>
      <c r="O39" s="1">
        <v>1</v>
      </c>
      <c r="P39" s="1">
        <v>9</v>
      </c>
      <c r="Q39" s="1">
        <v>1</v>
      </c>
      <c r="R39" s="1">
        <v>10</v>
      </c>
      <c r="S39" s="1">
        <v>1</v>
      </c>
      <c r="T39" s="1">
        <v>10</v>
      </c>
      <c r="U39" s="1">
        <v>1</v>
      </c>
      <c r="V39" s="29">
        <v>9</v>
      </c>
      <c r="W39" s="17">
        <f t="shared" si="2"/>
        <v>5</v>
      </c>
      <c r="X39" s="18">
        <f t="shared" si="3"/>
        <v>44</v>
      </c>
      <c r="Y39" s="35"/>
      <c r="Z39" s="1"/>
      <c r="AA39" s="1"/>
      <c r="AB39" s="29"/>
      <c r="AC39" s="17">
        <f t="shared" si="4"/>
        <v>0</v>
      </c>
      <c r="AD39" s="18">
        <f t="shared" si="5"/>
        <v>0</v>
      </c>
      <c r="AE39" s="34">
        <f t="shared" si="6"/>
        <v>8</v>
      </c>
      <c r="AF39" s="4">
        <v>8</v>
      </c>
      <c r="AG39" s="16">
        <f t="shared" si="7"/>
        <v>82</v>
      </c>
    </row>
    <row r="40" spans="1:33" ht="15.75">
      <c r="A40" s="17">
        <v>33</v>
      </c>
      <c r="B40" s="1" t="s">
        <v>27</v>
      </c>
      <c r="C40" s="1">
        <v>1</v>
      </c>
      <c r="D40" s="1">
        <v>12</v>
      </c>
      <c r="E40" s="1">
        <v>1</v>
      </c>
      <c r="F40" s="1">
        <v>10</v>
      </c>
      <c r="G40" s="1">
        <v>1</v>
      </c>
      <c r="H40" s="1">
        <v>11</v>
      </c>
      <c r="I40" s="1"/>
      <c r="J40" s="29"/>
      <c r="K40" s="17">
        <f t="shared" si="0"/>
        <v>3</v>
      </c>
      <c r="L40" s="18">
        <f t="shared" si="1"/>
        <v>33</v>
      </c>
      <c r="M40" s="35">
        <v>1</v>
      </c>
      <c r="N40" s="1">
        <v>8</v>
      </c>
      <c r="O40" s="1">
        <v>1</v>
      </c>
      <c r="P40" s="1">
        <v>10</v>
      </c>
      <c r="Q40" s="1">
        <v>1</v>
      </c>
      <c r="R40" s="1">
        <v>13</v>
      </c>
      <c r="S40" s="1">
        <v>1</v>
      </c>
      <c r="T40" s="1">
        <v>10</v>
      </c>
      <c r="U40" s="1">
        <v>1</v>
      </c>
      <c r="V40" s="29">
        <v>8</v>
      </c>
      <c r="W40" s="17">
        <f t="shared" si="2"/>
        <v>5</v>
      </c>
      <c r="X40" s="18">
        <f t="shared" si="3"/>
        <v>49</v>
      </c>
      <c r="Y40" s="35"/>
      <c r="Z40" s="1"/>
      <c r="AA40" s="1"/>
      <c r="AB40" s="29"/>
      <c r="AC40" s="17">
        <f t="shared" si="4"/>
        <v>0</v>
      </c>
      <c r="AD40" s="18">
        <f t="shared" si="5"/>
        <v>0</v>
      </c>
      <c r="AE40" s="34">
        <f t="shared" si="6"/>
        <v>8</v>
      </c>
      <c r="AF40" s="4">
        <v>8</v>
      </c>
      <c r="AG40" s="16">
        <f t="shared" si="7"/>
        <v>82</v>
      </c>
    </row>
    <row r="41" spans="1:33" ht="15.75">
      <c r="A41" s="17">
        <v>34</v>
      </c>
      <c r="B41" s="1" t="s">
        <v>32</v>
      </c>
      <c r="C41" s="1">
        <v>1</v>
      </c>
      <c r="D41" s="1">
        <v>9</v>
      </c>
      <c r="E41" s="1">
        <v>1</v>
      </c>
      <c r="F41" s="1">
        <v>6</v>
      </c>
      <c r="G41" s="1">
        <v>1</v>
      </c>
      <c r="H41" s="1">
        <v>6</v>
      </c>
      <c r="I41" s="1"/>
      <c r="J41" s="29"/>
      <c r="K41" s="17">
        <f t="shared" si="0"/>
        <v>3</v>
      </c>
      <c r="L41" s="18">
        <f t="shared" si="1"/>
        <v>21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4"/>
        <v>0</v>
      </c>
      <c r="AD41" s="18">
        <f t="shared" si="5"/>
        <v>0</v>
      </c>
      <c r="AE41" s="34">
        <f t="shared" si="6"/>
        <v>3</v>
      </c>
      <c r="AF41" s="4">
        <v>2</v>
      </c>
      <c r="AG41" s="16">
        <f t="shared" si="7"/>
        <v>21</v>
      </c>
    </row>
    <row r="42" spans="1:33" ht="15.75">
      <c r="A42" s="17">
        <v>35</v>
      </c>
      <c r="B42" s="1" t="s">
        <v>33</v>
      </c>
      <c r="C42" s="1">
        <v>1</v>
      </c>
      <c r="D42" s="1">
        <v>13</v>
      </c>
      <c r="E42" s="1"/>
      <c r="F42" s="1"/>
      <c r="G42" s="1">
        <v>1</v>
      </c>
      <c r="H42" s="1">
        <v>3</v>
      </c>
      <c r="I42" s="1"/>
      <c r="J42" s="29"/>
      <c r="K42" s="17">
        <f t="shared" si="0"/>
        <v>2</v>
      </c>
      <c r="L42" s="18">
        <f t="shared" si="1"/>
        <v>16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4"/>
        <v>0</v>
      </c>
      <c r="AD42" s="18">
        <f t="shared" si="5"/>
        <v>0</v>
      </c>
      <c r="AE42" s="34">
        <f t="shared" si="6"/>
        <v>2</v>
      </c>
      <c r="AF42" s="4">
        <v>2</v>
      </c>
      <c r="AG42" s="16">
        <f t="shared" si="7"/>
        <v>16</v>
      </c>
    </row>
    <row r="43" spans="1:33" ht="15.75">
      <c r="A43" s="17">
        <v>36</v>
      </c>
      <c r="B43" s="1" t="s">
        <v>89</v>
      </c>
      <c r="C43" s="1"/>
      <c r="D43" s="1"/>
      <c r="E43" s="1">
        <v>1</v>
      </c>
      <c r="F43" s="1">
        <v>3</v>
      </c>
      <c r="G43" s="1">
        <v>1</v>
      </c>
      <c r="H43" s="1">
        <v>4</v>
      </c>
      <c r="I43" s="1"/>
      <c r="J43" s="29"/>
      <c r="K43" s="17">
        <f t="shared" si="0"/>
        <v>2</v>
      </c>
      <c r="L43" s="18">
        <f t="shared" si="1"/>
        <v>7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4"/>
        <v>0</v>
      </c>
      <c r="AD43" s="18">
        <f t="shared" si="5"/>
        <v>0</v>
      </c>
      <c r="AE43" s="34">
        <f t="shared" si="6"/>
        <v>2</v>
      </c>
      <c r="AF43" s="4">
        <v>2</v>
      </c>
      <c r="AG43" s="16">
        <f t="shared" si="7"/>
        <v>7</v>
      </c>
    </row>
    <row r="44" spans="1:33" ht="15.75">
      <c r="A44" s="19">
        <v>37</v>
      </c>
      <c r="B44" s="5" t="s">
        <v>58</v>
      </c>
      <c r="C44" s="5">
        <v>1</v>
      </c>
      <c r="D44" s="5">
        <v>3</v>
      </c>
      <c r="E44" s="5">
        <v>1</v>
      </c>
      <c r="F44" s="5">
        <v>1</v>
      </c>
      <c r="G44" s="5">
        <v>1</v>
      </c>
      <c r="H44" s="5">
        <v>2</v>
      </c>
      <c r="I44" s="5">
        <v>1</v>
      </c>
      <c r="J44" s="30">
        <v>2</v>
      </c>
      <c r="K44" s="19">
        <f t="shared" si="0"/>
        <v>4</v>
      </c>
      <c r="L44" s="41">
        <f t="shared" si="1"/>
        <v>8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7">
        <f t="shared" si="2"/>
        <v>0</v>
      </c>
      <c r="X44" s="18">
        <f t="shared" si="3"/>
        <v>0</v>
      </c>
      <c r="Y44" s="45"/>
      <c r="Z44" s="5"/>
      <c r="AA44" s="5"/>
      <c r="AB44" s="30"/>
      <c r="AC44" s="17">
        <f t="shared" si="4"/>
        <v>0</v>
      </c>
      <c r="AD44" s="18">
        <f t="shared" si="5"/>
        <v>0</v>
      </c>
      <c r="AE44" s="34">
        <f t="shared" si="6"/>
        <v>4</v>
      </c>
      <c r="AF44" s="6">
        <v>2</v>
      </c>
      <c r="AG44" s="16">
        <f t="shared" si="7"/>
        <v>8</v>
      </c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8" ref="C46:J46">C8+C9+C10+C11+C12+C13+C14+C15+C16+C17+C18+C19+C20+C21+C22+C23+C24+C25+C26+C27+C28+C29</f>
        <v>25</v>
      </c>
      <c r="D46" s="11">
        <f t="shared" si="8"/>
        <v>470</v>
      </c>
      <c r="E46" s="11">
        <f t="shared" si="8"/>
        <v>27</v>
      </c>
      <c r="F46" s="11">
        <f t="shared" si="8"/>
        <v>435</v>
      </c>
      <c r="G46" s="11">
        <f t="shared" si="8"/>
        <v>31</v>
      </c>
      <c r="H46" s="11">
        <f t="shared" si="8"/>
        <v>518</v>
      </c>
      <c r="I46" s="11">
        <f t="shared" si="8"/>
        <v>19</v>
      </c>
      <c r="J46" s="31">
        <f t="shared" si="8"/>
        <v>302</v>
      </c>
      <c r="K46" s="42">
        <f aca="true" t="shared" si="9" ref="K46:L48">C46+E46+G46+I46</f>
        <v>102</v>
      </c>
      <c r="L46" s="12">
        <f t="shared" si="9"/>
        <v>1725</v>
      </c>
      <c r="M46" s="37">
        <f aca="true" t="shared" si="10" ref="M46:W46">M8+M9+M10+M11+M12+M13+M14+M15+M16+M17+M18+M19+M20+M21+M22+M23+M24+M25+M26+M27+M28+M29</f>
        <v>25</v>
      </c>
      <c r="N46" s="11">
        <f t="shared" si="10"/>
        <v>478</v>
      </c>
      <c r="O46" s="11">
        <f t="shared" si="10"/>
        <v>25</v>
      </c>
      <c r="P46" s="11">
        <f t="shared" si="10"/>
        <v>459</v>
      </c>
      <c r="Q46" s="11">
        <f t="shared" si="10"/>
        <v>25</v>
      </c>
      <c r="R46" s="11">
        <f t="shared" si="10"/>
        <v>475</v>
      </c>
      <c r="S46" s="11">
        <f t="shared" si="10"/>
        <v>25</v>
      </c>
      <c r="T46" s="11">
        <f t="shared" si="10"/>
        <v>431</v>
      </c>
      <c r="U46" s="11">
        <f t="shared" si="10"/>
        <v>23</v>
      </c>
      <c r="V46" s="31">
        <f t="shared" si="10"/>
        <v>360</v>
      </c>
      <c r="W46" s="42">
        <f t="shared" si="10"/>
        <v>123</v>
      </c>
      <c r="X46" s="12">
        <f>N46+P46+R46+T46+V46</f>
        <v>2203</v>
      </c>
      <c r="Y46" s="37">
        <f>Y8+Y9+Y10+Y11+Y12+Y13+Y14+Y15+Y16+Y17+Y18+Y19+Y20+Y21+Y22+Y23+Y24+Y25+Y26+Y27+Y28+Y29</f>
        <v>22</v>
      </c>
      <c r="Z46" s="11">
        <f>Z8+Z9+Z10+Z11+Z12+Z13+Z14+Z15+Z16+Z17+Z18+Z19+Z20+Z21+Z22+Z23+Z24+Z25+Z26+Z27+Z28+Z29</f>
        <v>277</v>
      </c>
      <c r="AA46" s="11">
        <f>AA8+AA9+AA10+AA11+AA12+AA13+AA14+AA15+AA16+AA17+AA18+AA19+AA20+AA21+AA22+AA23+AA24+AA25+AA26+AA27+AA28+AA29</f>
        <v>22</v>
      </c>
      <c r="AB46" s="31">
        <f>AB8+AB9+AB10+AB11+AB12+AB13+AB14+AB15+AB16+AB17+AB18+AB19+AB20+AB21+AB22+AB23+AB24+AB25+AB26+AB27+AB28+AB29</f>
        <v>250</v>
      </c>
      <c r="AC46" s="42">
        <f aca="true" t="shared" si="11" ref="AC46:AD49">Y46+AA46</f>
        <v>44</v>
      </c>
      <c r="AD46" s="12">
        <f t="shared" si="11"/>
        <v>527</v>
      </c>
      <c r="AE46" s="37">
        <f aca="true" t="shared" si="12" ref="AE46:AE57">K46+W46+AC46</f>
        <v>269</v>
      </c>
      <c r="AF46" s="11">
        <f>AF8+AF9+AF10+AF11+AF12+AF13+AF14+AF15+AF16+AF17+AF18+AF19+AF20+AF21+AF22+AF23+AF24+AF25+AF26+AF27+AF28+AF29</f>
        <v>269</v>
      </c>
      <c r="AG46" s="12">
        <f aca="true" t="shared" si="13" ref="AG46:AG57">L46+X46+AD46</f>
        <v>4455</v>
      </c>
    </row>
    <row r="47" spans="1:33" ht="15.75">
      <c r="A47" s="21"/>
      <c r="B47" s="3" t="s">
        <v>35</v>
      </c>
      <c r="C47" s="7">
        <f aca="true" t="shared" si="14" ref="C47:J47">C15+C19+C20+C27</f>
        <v>6</v>
      </c>
      <c r="D47" s="7">
        <f t="shared" si="14"/>
        <v>144</v>
      </c>
      <c r="E47" s="7">
        <f t="shared" si="14"/>
        <v>6</v>
      </c>
      <c r="F47" s="7">
        <f t="shared" si="14"/>
        <v>129</v>
      </c>
      <c r="G47" s="7">
        <f t="shared" si="14"/>
        <v>9</v>
      </c>
      <c r="H47" s="7">
        <f t="shared" si="14"/>
        <v>172</v>
      </c>
      <c r="I47" s="7">
        <f t="shared" si="14"/>
        <v>5</v>
      </c>
      <c r="J47" s="32">
        <f t="shared" si="14"/>
        <v>86</v>
      </c>
      <c r="K47" s="21">
        <f t="shared" si="9"/>
        <v>26</v>
      </c>
      <c r="L47" s="43">
        <f t="shared" si="9"/>
        <v>531</v>
      </c>
      <c r="M47" s="46">
        <f aca="true" t="shared" si="15" ref="M47:V47">M15+M19+M20+M27</f>
        <v>6</v>
      </c>
      <c r="N47" s="7">
        <f t="shared" si="15"/>
        <v>158</v>
      </c>
      <c r="O47" s="7">
        <f t="shared" si="15"/>
        <v>6</v>
      </c>
      <c r="P47" s="7">
        <f t="shared" si="15"/>
        <v>141</v>
      </c>
      <c r="Q47" s="7">
        <f t="shared" si="15"/>
        <v>6</v>
      </c>
      <c r="R47" s="7">
        <f t="shared" si="15"/>
        <v>142</v>
      </c>
      <c r="S47" s="7">
        <f t="shared" si="15"/>
        <v>5</v>
      </c>
      <c r="T47" s="7">
        <f t="shared" si="15"/>
        <v>107</v>
      </c>
      <c r="U47" s="7">
        <f t="shared" si="15"/>
        <v>5</v>
      </c>
      <c r="V47" s="32">
        <f t="shared" si="15"/>
        <v>98</v>
      </c>
      <c r="W47" s="21">
        <f aca="true" t="shared" si="16" ref="W47:W57">M47+O47+Q47+S47+U47</f>
        <v>28</v>
      </c>
      <c r="X47" s="43">
        <f>N47+P47+R47+T47+V47</f>
        <v>646</v>
      </c>
      <c r="Y47" s="46">
        <f>Y15+Y19+Y20+Y27</f>
        <v>5</v>
      </c>
      <c r="Z47" s="7">
        <f>Z15+Z19+Z20+Z27</f>
        <v>82</v>
      </c>
      <c r="AA47" s="7">
        <f>AA15+AA19+AA20+AA27</f>
        <v>5</v>
      </c>
      <c r="AB47" s="32">
        <f>AB15+AB19+AB20+AB27</f>
        <v>72</v>
      </c>
      <c r="AC47" s="21">
        <f t="shared" si="11"/>
        <v>10</v>
      </c>
      <c r="AD47" s="43">
        <f t="shared" si="11"/>
        <v>154</v>
      </c>
      <c r="AE47" s="38">
        <f t="shared" si="12"/>
        <v>64</v>
      </c>
      <c r="AF47" s="8">
        <f>AF15+AF19+AF20+AF27</f>
        <v>64</v>
      </c>
      <c r="AG47" s="22">
        <f t="shared" si="13"/>
        <v>1331</v>
      </c>
    </row>
    <row r="48" spans="1:33" ht="16.5" thickBot="1">
      <c r="A48" s="19"/>
      <c r="B48" s="2" t="s">
        <v>36</v>
      </c>
      <c r="C48" s="5">
        <f aca="true" t="shared" si="17" ref="C48:J48">C8+C9+C10+C11+C12+C13+C14+C16+C17+C18+C21+C22+C23+C24+C25+C26+C28+C29</f>
        <v>19</v>
      </c>
      <c r="D48" s="5">
        <f t="shared" si="17"/>
        <v>326</v>
      </c>
      <c r="E48" s="5">
        <f t="shared" si="17"/>
        <v>21</v>
      </c>
      <c r="F48" s="5">
        <f t="shared" si="17"/>
        <v>306</v>
      </c>
      <c r="G48" s="5">
        <f t="shared" si="17"/>
        <v>22</v>
      </c>
      <c r="H48" s="5">
        <f t="shared" si="17"/>
        <v>346</v>
      </c>
      <c r="I48" s="5">
        <f t="shared" si="17"/>
        <v>14</v>
      </c>
      <c r="J48" s="30">
        <f t="shared" si="17"/>
        <v>216</v>
      </c>
      <c r="K48" s="19">
        <f t="shared" si="9"/>
        <v>76</v>
      </c>
      <c r="L48" s="41">
        <f t="shared" si="9"/>
        <v>1194</v>
      </c>
      <c r="M48" s="45">
        <f aca="true" t="shared" si="18" ref="M48:V48">M8+M9+M10+M11+M12+M13+M14+M16+M17+M18+M21+M22+M23+M24+M25+M26+M28+M29</f>
        <v>19</v>
      </c>
      <c r="N48" s="5">
        <f t="shared" si="18"/>
        <v>320</v>
      </c>
      <c r="O48" s="5">
        <f t="shared" si="18"/>
        <v>19</v>
      </c>
      <c r="P48" s="5">
        <f t="shared" si="18"/>
        <v>318</v>
      </c>
      <c r="Q48" s="5">
        <f t="shared" si="18"/>
        <v>19</v>
      </c>
      <c r="R48" s="5">
        <f t="shared" si="18"/>
        <v>333</v>
      </c>
      <c r="S48" s="5">
        <f t="shared" si="18"/>
        <v>20</v>
      </c>
      <c r="T48" s="5">
        <f t="shared" si="18"/>
        <v>324</v>
      </c>
      <c r="U48" s="5">
        <f t="shared" si="18"/>
        <v>18</v>
      </c>
      <c r="V48" s="30">
        <f t="shared" si="18"/>
        <v>262</v>
      </c>
      <c r="W48" s="19">
        <f t="shared" si="16"/>
        <v>95</v>
      </c>
      <c r="X48" s="41">
        <f>N48+P48+R48+T48+V48</f>
        <v>1557</v>
      </c>
      <c r="Y48" s="45">
        <f>Y8+Y9+Y10+Y11+Y12+Y13+Y14+Y16+Y17+Y18+Y21+Y22+Y23+Y24+Y25+Y26+Y28+Y29</f>
        <v>17</v>
      </c>
      <c r="Z48" s="5">
        <f>Z8+Z9+Z10+Z11+Z12+Z13+Z14+Z16+Z17+Z18+Z21+Z22+Z23+Z24+Z25+Z26+Z28+Z29</f>
        <v>195</v>
      </c>
      <c r="AA48" s="5">
        <f>AA8+AA9+AA10+AA11+AA12+AA13+AA14+AA16+AA17+AA18+AA21+AA22+AA23+AA24+AA25+AA26+AA28+AA29</f>
        <v>17</v>
      </c>
      <c r="AB48" s="30">
        <f>AB8+AB9+AB10+AB11+AB12+AB13+AB14+AB16+AB17+AB18+AB21+AB22+AB23+AB24+AB25+AB26+AB28+AB29</f>
        <v>178</v>
      </c>
      <c r="AC48" s="19">
        <f t="shared" si="11"/>
        <v>34</v>
      </c>
      <c r="AD48" s="41">
        <f t="shared" si="11"/>
        <v>373</v>
      </c>
      <c r="AE48" s="36">
        <f t="shared" si="12"/>
        <v>205</v>
      </c>
      <c r="AF48" s="6">
        <f>AF8+AF9+AF10+AF11+AF12+AF13+AF14+AF16+AF17+AF18+AF21+AF22+AF23+AF24+AF25+AF26+AF28+AF29</f>
        <v>205</v>
      </c>
      <c r="AG48" s="20">
        <f t="shared" si="13"/>
        <v>3124</v>
      </c>
    </row>
    <row r="49" spans="1:33" ht="16.5" thickBot="1">
      <c r="A49" s="9"/>
      <c r="B49" s="10" t="s">
        <v>37</v>
      </c>
      <c r="C49" s="11">
        <f aca="true" t="shared" si="19" ref="C49:J49">C30+C31+C32+C33+C34+C35+C36+C37+C38+C39+C40</f>
        <v>11</v>
      </c>
      <c r="D49" s="11">
        <f t="shared" si="19"/>
        <v>110</v>
      </c>
      <c r="E49" s="11">
        <f t="shared" si="19"/>
        <v>11</v>
      </c>
      <c r="F49" s="11">
        <f t="shared" si="19"/>
        <v>106</v>
      </c>
      <c r="G49" s="11">
        <f t="shared" si="19"/>
        <v>10</v>
      </c>
      <c r="H49" s="11">
        <f t="shared" si="19"/>
        <v>105</v>
      </c>
      <c r="I49" s="11">
        <f t="shared" si="19"/>
        <v>2</v>
      </c>
      <c r="J49" s="31">
        <f t="shared" si="19"/>
        <v>20</v>
      </c>
      <c r="K49" s="42">
        <f aca="true" t="shared" si="20" ref="K49:K54">C49+E49+G49+I49</f>
        <v>34</v>
      </c>
      <c r="L49" s="12">
        <f aca="true" t="shared" si="21" ref="L49:V49">L30+L31+L32+L33+L34+L35+L36+L37+L38+L39+L40</f>
        <v>341</v>
      </c>
      <c r="M49" s="37">
        <f t="shared" si="21"/>
        <v>10</v>
      </c>
      <c r="N49" s="11">
        <f t="shared" si="21"/>
        <v>86</v>
      </c>
      <c r="O49" s="11">
        <f t="shared" si="21"/>
        <v>11</v>
      </c>
      <c r="P49" s="11">
        <f t="shared" si="21"/>
        <v>80</v>
      </c>
      <c r="Q49" s="11">
        <f t="shared" si="21"/>
        <v>10</v>
      </c>
      <c r="R49" s="11">
        <f t="shared" si="21"/>
        <v>82</v>
      </c>
      <c r="S49" s="11">
        <f t="shared" si="21"/>
        <v>9</v>
      </c>
      <c r="T49" s="11">
        <f t="shared" si="21"/>
        <v>89</v>
      </c>
      <c r="U49" s="11">
        <f t="shared" si="21"/>
        <v>8</v>
      </c>
      <c r="V49" s="31">
        <f t="shared" si="21"/>
        <v>60</v>
      </c>
      <c r="W49" s="42">
        <f t="shared" si="16"/>
        <v>48</v>
      </c>
      <c r="X49" s="12">
        <f>X30+X31+X32+X33+X34+X35+X36+X37+X38+X39+X40</f>
        <v>397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1"/>
        <v>0</v>
      </c>
      <c r="AD49" s="12">
        <f t="shared" si="11"/>
        <v>0</v>
      </c>
      <c r="AE49" s="37">
        <f t="shared" si="12"/>
        <v>82</v>
      </c>
      <c r="AF49" s="11">
        <f>AF30+AF31+AF32+AF33+AF34+AF35+AF36+AF37+AF38+AF39+AF40</f>
        <v>81</v>
      </c>
      <c r="AG49" s="12">
        <f t="shared" si="13"/>
        <v>738</v>
      </c>
    </row>
    <row r="50" spans="1:33" ht="15.75">
      <c r="A50" s="21"/>
      <c r="B50" s="3" t="s">
        <v>35</v>
      </c>
      <c r="C50" s="7">
        <f aca="true" t="shared" si="22" ref="C50:J50">C36</f>
        <v>1</v>
      </c>
      <c r="D50" s="7">
        <f t="shared" si="22"/>
        <v>21</v>
      </c>
      <c r="E50" s="7">
        <f t="shared" si="22"/>
        <v>2</v>
      </c>
      <c r="F50" s="7">
        <f t="shared" si="22"/>
        <v>27</v>
      </c>
      <c r="G50" s="7">
        <f t="shared" si="22"/>
        <v>1</v>
      </c>
      <c r="H50" s="7">
        <f t="shared" si="22"/>
        <v>20</v>
      </c>
      <c r="I50" s="7">
        <f t="shared" si="22"/>
        <v>1</v>
      </c>
      <c r="J50" s="32">
        <f t="shared" si="22"/>
        <v>10</v>
      </c>
      <c r="K50" s="21">
        <f t="shared" si="20"/>
        <v>5</v>
      </c>
      <c r="L50" s="43">
        <f>D50+F50+H50+J50</f>
        <v>78</v>
      </c>
      <c r="M50" s="46">
        <f aca="true" t="shared" si="23" ref="M50:V50">M36</f>
        <v>1</v>
      </c>
      <c r="N50" s="7">
        <f t="shared" si="23"/>
        <v>22</v>
      </c>
      <c r="O50" s="7">
        <f t="shared" si="23"/>
        <v>1</v>
      </c>
      <c r="P50" s="7">
        <f t="shared" si="23"/>
        <v>15</v>
      </c>
      <c r="Q50" s="7">
        <f t="shared" si="23"/>
        <v>1</v>
      </c>
      <c r="R50" s="7">
        <f t="shared" si="23"/>
        <v>7</v>
      </c>
      <c r="S50" s="7">
        <f t="shared" si="23"/>
        <v>1</v>
      </c>
      <c r="T50" s="7">
        <f t="shared" si="23"/>
        <v>25</v>
      </c>
      <c r="U50" s="7">
        <f t="shared" si="23"/>
        <v>1</v>
      </c>
      <c r="V50" s="32">
        <f t="shared" si="23"/>
        <v>9</v>
      </c>
      <c r="W50" s="21">
        <f t="shared" si="16"/>
        <v>5</v>
      </c>
      <c r="X50" s="43">
        <f aca="true" t="shared" si="24" ref="X50:X57">N50+P50+R50+T50+V50</f>
        <v>78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aca="true" t="shared" si="25" ref="AD50:AD57">Z50+AB50</f>
        <v>0</v>
      </c>
      <c r="AE50" s="38">
        <f t="shared" si="12"/>
        <v>10</v>
      </c>
      <c r="AF50" s="8">
        <f>AF36</f>
        <v>10</v>
      </c>
      <c r="AG50" s="22">
        <f t="shared" si="13"/>
        <v>156</v>
      </c>
    </row>
    <row r="51" spans="1:33" ht="16.5" thickBot="1">
      <c r="A51" s="19"/>
      <c r="B51" s="2" t="s">
        <v>36</v>
      </c>
      <c r="C51" s="5">
        <f aca="true" t="shared" si="26" ref="C51:J51">C30+C31+C32+C33+C34+C35+C37+C38+C39+C40</f>
        <v>10</v>
      </c>
      <c r="D51" s="5">
        <f t="shared" si="26"/>
        <v>89</v>
      </c>
      <c r="E51" s="5">
        <f t="shared" si="26"/>
        <v>9</v>
      </c>
      <c r="F51" s="5">
        <f t="shared" si="26"/>
        <v>79</v>
      </c>
      <c r="G51" s="5">
        <f t="shared" si="26"/>
        <v>9</v>
      </c>
      <c r="H51" s="5">
        <f t="shared" si="26"/>
        <v>85</v>
      </c>
      <c r="I51" s="5">
        <f t="shared" si="26"/>
        <v>1</v>
      </c>
      <c r="J51" s="30">
        <f t="shared" si="26"/>
        <v>10</v>
      </c>
      <c r="K51" s="19">
        <f t="shared" si="20"/>
        <v>29</v>
      </c>
      <c r="L51" s="41">
        <f>D51+F51+H51+J51</f>
        <v>263</v>
      </c>
      <c r="M51" s="45">
        <f aca="true" t="shared" si="27" ref="M51:V51">M30+M31+M32+M33+M34+M35+M37+M38+M39+M40</f>
        <v>9</v>
      </c>
      <c r="N51" s="5">
        <f t="shared" si="27"/>
        <v>64</v>
      </c>
      <c r="O51" s="5">
        <f t="shared" si="27"/>
        <v>10</v>
      </c>
      <c r="P51" s="5">
        <f t="shared" si="27"/>
        <v>65</v>
      </c>
      <c r="Q51" s="5">
        <f t="shared" si="27"/>
        <v>9</v>
      </c>
      <c r="R51" s="5">
        <f t="shared" si="27"/>
        <v>75</v>
      </c>
      <c r="S51" s="5">
        <f t="shared" si="27"/>
        <v>8</v>
      </c>
      <c r="T51" s="5">
        <f t="shared" si="27"/>
        <v>64</v>
      </c>
      <c r="U51" s="5">
        <f t="shared" si="27"/>
        <v>7</v>
      </c>
      <c r="V51" s="30">
        <f t="shared" si="27"/>
        <v>51</v>
      </c>
      <c r="W51" s="19">
        <f t="shared" si="16"/>
        <v>43</v>
      </c>
      <c r="X51" s="41">
        <f t="shared" si="24"/>
        <v>319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aca="true" t="shared" si="28" ref="AC51:AC57">Y51+AA51</f>
        <v>0</v>
      </c>
      <c r="AD51" s="41">
        <f t="shared" si="25"/>
        <v>0</v>
      </c>
      <c r="AE51" s="36">
        <f t="shared" si="12"/>
        <v>72</v>
      </c>
      <c r="AF51" s="6">
        <f>AF30+AF31+AF32+AF33+AF34+AF35+AF37+AF38+AF39+AF40</f>
        <v>71</v>
      </c>
      <c r="AG51" s="20">
        <f t="shared" si="13"/>
        <v>582</v>
      </c>
    </row>
    <row r="52" spans="1:33" ht="16.5" thickBot="1">
      <c r="A52" s="9"/>
      <c r="B52" s="10" t="s">
        <v>38</v>
      </c>
      <c r="C52" s="11">
        <f aca="true" t="shared" si="29" ref="C52:J52">C41+C42+C43+C44</f>
        <v>3</v>
      </c>
      <c r="D52" s="11">
        <f t="shared" si="29"/>
        <v>25</v>
      </c>
      <c r="E52" s="11">
        <f t="shared" si="29"/>
        <v>3</v>
      </c>
      <c r="F52" s="11">
        <f t="shared" si="29"/>
        <v>10</v>
      </c>
      <c r="G52" s="11">
        <f t="shared" si="29"/>
        <v>4</v>
      </c>
      <c r="H52" s="11">
        <f t="shared" si="29"/>
        <v>15</v>
      </c>
      <c r="I52" s="11">
        <f t="shared" si="29"/>
        <v>1</v>
      </c>
      <c r="J52" s="31">
        <f t="shared" si="29"/>
        <v>2</v>
      </c>
      <c r="K52" s="42">
        <f t="shared" si="20"/>
        <v>11</v>
      </c>
      <c r="L52" s="12">
        <f>D52+F52+H52+J52</f>
        <v>52</v>
      </c>
      <c r="M52" s="37">
        <f aca="true" t="shared" si="30" ref="M52:V52">M41+M42+M43+M44</f>
        <v>0</v>
      </c>
      <c r="N52" s="11">
        <f t="shared" si="30"/>
        <v>0</v>
      </c>
      <c r="O52" s="11">
        <f t="shared" si="30"/>
        <v>0</v>
      </c>
      <c r="P52" s="11">
        <f t="shared" si="30"/>
        <v>0</v>
      </c>
      <c r="Q52" s="11">
        <f t="shared" si="30"/>
        <v>0</v>
      </c>
      <c r="R52" s="11">
        <f t="shared" si="30"/>
        <v>0</v>
      </c>
      <c r="S52" s="11">
        <f t="shared" si="30"/>
        <v>0</v>
      </c>
      <c r="T52" s="11">
        <f t="shared" si="30"/>
        <v>0</v>
      </c>
      <c r="U52" s="11">
        <f t="shared" si="30"/>
        <v>0</v>
      </c>
      <c r="V52" s="31">
        <f t="shared" si="30"/>
        <v>0</v>
      </c>
      <c r="W52" s="42">
        <f t="shared" si="16"/>
        <v>0</v>
      </c>
      <c r="X52" s="12">
        <f t="shared" si="24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28"/>
        <v>0</v>
      </c>
      <c r="AD52" s="12">
        <f t="shared" si="25"/>
        <v>0</v>
      </c>
      <c r="AE52" s="37">
        <f t="shared" si="12"/>
        <v>11</v>
      </c>
      <c r="AF52" s="11">
        <f>AF41+AF42+AF43+AF44</f>
        <v>8</v>
      </c>
      <c r="AG52" s="12">
        <f t="shared" si="13"/>
        <v>52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20"/>
        <v>0</v>
      </c>
      <c r="L53" s="43">
        <f>D53+F53+H53+J53</f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16"/>
        <v>0</v>
      </c>
      <c r="X53" s="43">
        <f t="shared" si="24"/>
        <v>0</v>
      </c>
      <c r="Y53" s="46"/>
      <c r="Z53" s="7"/>
      <c r="AA53" s="7"/>
      <c r="AB53" s="32"/>
      <c r="AC53" s="21">
        <f t="shared" si="28"/>
        <v>0</v>
      </c>
      <c r="AD53" s="43">
        <f t="shared" si="25"/>
        <v>0</v>
      </c>
      <c r="AE53" s="38">
        <f t="shared" si="12"/>
        <v>0</v>
      </c>
      <c r="AF53" s="8"/>
      <c r="AG53" s="22">
        <f t="shared" si="13"/>
        <v>0</v>
      </c>
    </row>
    <row r="54" spans="1:33" ht="16.5" thickBot="1">
      <c r="A54" s="19"/>
      <c r="B54" s="2" t="s">
        <v>36</v>
      </c>
      <c r="C54" s="5">
        <f aca="true" t="shared" si="31" ref="C54:J54">C41+C42+C43+C44</f>
        <v>3</v>
      </c>
      <c r="D54" s="5">
        <f t="shared" si="31"/>
        <v>25</v>
      </c>
      <c r="E54" s="5">
        <f t="shared" si="31"/>
        <v>3</v>
      </c>
      <c r="F54" s="5">
        <f t="shared" si="31"/>
        <v>10</v>
      </c>
      <c r="G54" s="5">
        <f t="shared" si="31"/>
        <v>4</v>
      </c>
      <c r="H54" s="5">
        <f t="shared" si="31"/>
        <v>15</v>
      </c>
      <c r="I54" s="5">
        <f t="shared" si="31"/>
        <v>1</v>
      </c>
      <c r="J54" s="30">
        <f t="shared" si="31"/>
        <v>2</v>
      </c>
      <c r="K54" s="19">
        <f t="shared" si="20"/>
        <v>11</v>
      </c>
      <c r="L54" s="41">
        <f>D54+F54+H54+J54</f>
        <v>52</v>
      </c>
      <c r="M54" s="45">
        <f aca="true" t="shared" si="32" ref="M54:V54">M41+M42+M43+M44</f>
        <v>0</v>
      </c>
      <c r="N54" s="5">
        <f t="shared" si="32"/>
        <v>0</v>
      </c>
      <c r="O54" s="5">
        <f t="shared" si="32"/>
        <v>0</v>
      </c>
      <c r="P54" s="5">
        <f t="shared" si="32"/>
        <v>0</v>
      </c>
      <c r="Q54" s="5">
        <f t="shared" si="32"/>
        <v>0</v>
      </c>
      <c r="R54" s="5">
        <f t="shared" si="32"/>
        <v>0</v>
      </c>
      <c r="S54" s="5">
        <f t="shared" si="32"/>
        <v>0</v>
      </c>
      <c r="T54" s="5">
        <f t="shared" si="32"/>
        <v>0</v>
      </c>
      <c r="U54" s="5">
        <f t="shared" si="32"/>
        <v>0</v>
      </c>
      <c r="V54" s="30">
        <f t="shared" si="32"/>
        <v>0</v>
      </c>
      <c r="W54" s="19">
        <f t="shared" si="16"/>
        <v>0</v>
      </c>
      <c r="X54" s="41">
        <f t="shared" si="24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28"/>
        <v>0</v>
      </c>
      <c r="AD54" s="41">
        <f t="shared" si="25"/>
        <v>0</v>
      </c>
      <c r="AE54" s="36">
        <f t="shared" si="12"/>
        <v>11</v>
      </c>
      <c r="AF54" s="6">
        <f>AF41+AF42+AF43+AF44</f>
        <v>8</v>
      </c>
      <c r="AG54" s="20">
        <f t="shared" si="13"/>
        <v>52</v>
      </c>
    </row>
    <row r="55" spans="1:33" ht="16.5" thickBot="1">
      <c r="A55" s="9"/>
      <c r="B55" s="10" t="s">
        <v>39</v>
      </c>
      <c r="C55" s="11">
        <f aca="true" t="shared" si="33" ref="C55:V55">C46+C49+C52</f>
        <v>39</v>
      </c>
      <c r="D55" s="11">
        <f t="shared" si="33"/>
        <v>605</v>
      </c>
      <c r="E55" s="11">
        <f t="shared" si="33"/>
        <v>41</v>
      </c>
      <c r="F55" s="11">
        <f t="shared" si="33"/>
        <v>551</v>
      </c>
      <c r="G55" s="11">
        <f t="shared" si="33"/>
        <v>45</v>
      </c>
      <c r="H55" s="11">
        <f t="shared" si="33"/>
        <v>638</v>
      </c>
      <c r="I55" s="11">
        <f t="shared" si="33"/>
        <v>22</v>
      </c>
      <c r="J55" s="31">
        <f t="shared" si="33"/>
        <v>324</v>
      </c>
      <c r="K55" s="42">
        <f t="shared" si="33"/>
        <v>147</v>
      </c>
      <c r="L55" s="12">
        <f t="shared" si="33"/>
        <v>2118</v>
      </c>
      <c r="M55" s="37">
        <f t="shared" si="33"/>
        <v>35</v>
      </c>
      <c r="N55" s="11">
        <f t="shared" si="33"/>
        <v>564</v>
      </c>
      <c r="O55" s="11">
        <f t="shared" si="33"/>
        <v>36</v>
      </c>
      <c r="P55" s="11">
        <f t="shared" si="33"/>
        <v>539</v>
      </c>
      <c r="Q55" s="11">
        <f t="shared" si="33"/>
        <v>35</v>
      </c>
      <c r="R55" s="11">
        <f t="shared" si="33"/>
        <v>557</v>
      </c>
      <c r="S55" s="11">
        <f t="shared" si="33"/>
        <v>34</v>
      </c>
      <c r="T55" s="11">
        <f t="shared" si="33"/>
        <v>520</v>
      </c>
      <c r="U55" s="11">
        <f t="shared" si="33"/>
        <v>31</v>
      </c>
      <c r="V55" s="31">
        <f t="shared" si="33"/>
        <v>420</v>
      </c>
      <c r="W55" s="42">
        <f t="shared" si="16"/>
        <v>171</v>
      </c>
      <c r="X55" s="12">
        <f t="shared" si="24"/>
        <v>2600</v>
      </c>
      <c r="Y55" s="37">
        <f aca="true" t="shared" si="34" ref="Y55:AB57">Y46+Y49+Y52</f>
        <v>22</v>
      </c>
      <c r="Z55" s="11">
        <f t="shared" si="34"/>
        <v>277</v>
      </c>
      <c r="AA55" s="11">
        <f t="shared" si="34"/>
        <v>22</v>
      </c>
      <c r="AB55" s="31">
        <f t="shared" si="34"/>
        <v>250</v>
      </c>
      <c r="AC55" s="42">
        <f t="shared" si="28"/>
        <v>44</v>
      </c>
      <c r="AD55" s="12">
        <f t="shared" si="25"/>
        <v>527</v>
      </c>
      <c r="AE55" s="37">
        <f t="shared" si="12"/>
        <v>362</v>
      </c>
      <c r="AF55" s="11">
        <f>AF46+AF49+AF52</f>
        <v>358</v>
      </c>
      <c r="AG55" s="12">
        <f t="shared" si="13"/>
        <v>5245</v>
      </c>
    </row>
    <row r="56" spans="1:33" ht="15.75">
      <c r="A56" s="21"/>
      <c r="B56" s="3" t="s">
        <v>35</v>
      </c>
      <c r="C56" s="7">
        <f aca="true" t="shared" si="35" ref="C56:J57">C47+C50+C53</f>
        <v>7</v>
      </c>
      <c r="D56" s="7">
        <f t="shared" si="35"/>
        <v>165</v>
      </c>
      <c r="E56" s="7">
        <f t="shared" si="35"/>
        <v>8</v>
      </c>
      <c r="F56" s="7">
        <f t="shared" si="35"/>
        <v>156</v>
      </c>
      <c r="G56" s="7">
        <f t="shared" si="35"/>
        <v>10</v>
      </c>
      <c r="H56" s="7">
        <f t="shared" si="35"/>
        <v>192</v>
      </c>
      <c r="I56" s="7">
        <f t="shared" si="35"/>
        <v>6</v>
      </c>
      <c r="J56" s="32">
        <f t="shared" si="35"/>
        <v>96</v>
      </c>
      <c r="K56" s="21">
        <f>C56+E56+G56+I56</f>
        <v>31</v>
      </c>
      <c r="L56" s="43">
        <f>D56+F56+H56+J56</f>
        <v>609</v>
      </c>
      <c r="M56" s="46">
        <f aca="true" t="shared" si="36" ref="M56:V56">M47+M50+M53</f>
        <v>7</v>
      </c>
      <c r="N56" s="7">
        <f t="shared" si="36"/>
        <v>180</v>
      </c>
      <c r="O56" s="7">
        <f t="shared" si="36"/>
        <v>7</v>
      </c>
      <c r="P56" s="7">
        <f t="shared" si="36"/>
        <v>156</v>
      </c>
      <c r="Q56" s="7">
        <f t="shared" si="36"/>
        <v>7</v>
      </c>
      <c r="R56" s="7">
        <f t="shared" si="36"/>
        <v>149</v>
      </c>
      <c r="S56" s="7">
        <f t="shared" si="36"/>
        <v>6</v>
      </c>
      <c r="T56" s="7">
        <f t="shared" si="36"/>
        <v>132</v>
      </c>
      <c r="U56" s="7">
        <f t="shared" si="36"/>
        <v>6</v>
      </c>
      <c r="V56" s="32">
        <f t="shared" si="36"/>
        <v>107</v>
      </c>
      <c r="W56" s="21">
        <f t="shared" si="16"/>
        <v>33</v>
      </c>
      <c r="X56" s="43">
        <f t="shared" si="24"/>
        <v>724</v>
      </c>
      <c r="Y56" s="46">
        <f t="shared" si="34"/>
        <v>5</v>
      </c>
      <c r="Z56" s="7">
        <f t="shared" si="34"/>
        <v>82</v>
      </c>
      <c r="AA56" s="7">
        <f t="shared" si="34"/>
        <v>5</v>
      </c>
      <c r="AB56" s="32">
        <f t="shared" si="34"/>
        <v>72</v>
      </c>
      <c r="AC56" s="21">
        <f t="shared" si="28"/>
        <v>10</v>
      </c>
      <c r="AD56" s="43">
        <f t="shared" si="25"/>
        <v>154</v>
      </c>
      <c r="AE56" s="38">
        <f t="shared" si="12"/>
        <v>74</v>
      </c>
      <c r="AF56" s="8">
        <f>AF47+AF50+AF53</f>
        <v>74</v>
      </c>
      <c r="AG56" s="22">
        <f t="shared" si="13"/>
        <v>1487</v>
      </c>
    </row>
    <row r="57" spans="1:33" ht="16.5" thickBot="1">
      <c r="A57" s="23"/>
      <c r="B57" s="24" t="s">
        <v>36</v>
      </c>
      <c r="C57" s="25">
        <f t="shared" si="35"/>
        <v>32</v>
      </c>
      <c r="D57" s="25">
        <f t="shared" si="35"/>
        <v>440</v>
      </c>
      <c r="E57" s="25">
        <f t="shared" si="35"/>
        <v>33</v>
      </c>
      <c r="F57" s="25">
        <f t="shared" si="35"/>
        <v>395</v>
      </c>
      <c r="G57" s="25">
        <f t="shared" si="35"/>
        <v>35</v>
      </c>
      <c r="H57" s="25">
        <f t="shared" si="35"/>
        <v>446</v>
      </c>
      <c r="I57" s="25">
        <f t="shared" si="35"/>
        <v>16</v>
      </c>
      <c r="J57" s="33">
        <f t="shared" si="35"/>
        <v>228</v>
      </c>
      <c r="K57" s="23">
        <f>C57+E57+G57+I57</f>
        <v>116</v>
      </c>
      <c r="L57" s="44">
        <f>D57+F57+H57+J57</f>
        <v>1509</v>
      </c>
      <c r="M57" s="47">
        <f aca="true" t="shared" si="37" ref="M57:V57">M48+M51+M54</f>
        <v>28</v>
      </c>
      <c r="N57" s="25">
        <f t="shared" si="37"/>
        <v>384</v>
      </c>
      <c r="O57" s="25">
        <f t="shared" si="37"/>
        <v>29</v>
      </c>
      <c r="P57" s="25">
        <f t="shared" si="37"/>
        <v>383</v>
      </c>
      <c r="Q57" s="25">
        <f t="shared" si="37"/>
        <v>28</v>
      </c>
      <c r="R57" s="25">
        <f t="shared" si="37"/>
        <v>408</v>
      </c>
      <c r="S57" s="25">
        <f t="shared" si="37"/>
        <v>28</v>
      </c>
      <c r="T57" s="25">
        <f t="shared" si="37"/>
        <v>388</v>
      </c>
      <c r="U57" s="25">
        <f t="shared" si="37"/>
        <v>25</v>
      </c>
      <c r="V57" s="33">
        <f t="shared" si="37"/>
        <v>313</v>
      </c>
      <c r="W57" s="23">
        <f t="shared" si="16"/>
        <v>138</v>
      </c>
      <c r="X57" s="44">
        <f t="shared" si="24"/>
        <v>1876</v>
      </c>
      <c r="Y57" s="47">
        <f t="shared" si="34"/>
        <v>17</v>
      </c>
      <c r="Z57" s="25">
        <f t="shared" si="34"/>
        <v>195</v>
      </c>
      <c r="AA57" s="25">
        <f t="shared" si="34"/>
        <v>17</v>
      </c>
      <c r="AB57" s="33">
        <f t="shared" si="34"/>
        <v>178</v>
      </c>
      <c r="AC57" s="23">
        <f t="shared" si="28"/>
        <v>34</v>
      </c>
      <c r="AD57" s="44">
        <f t="shared" si="25"/>
        <v>373</v>
      </c>
      <c r="AE57" s="39">
        <f t="shared" si="12"/>
        <v>288</v>
      </c>
      <c r="AF57" s="26">
        <f>AF48+AF51+AF54</f>
        <v>284</v>
      </c>
      <c r="AG57" s="27">
        <f t="shared" si="13"/>
        <v>3758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I57"/>
  <sheetViews>
    <sheetView workbookViewId="0" topLeftCell="A4">
      <pane xSplit="2" ySplit="4" topLeftCell="Z17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3" sqref="B43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2" ht="15.75">
      <c r="B2" s="151" t="s">
        <v>62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1.5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/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11</v>
      </c>
      <c r="E8" s="1">
        <v>1</v>
      </c>
      <c r="F8" s="1">
        <v>14</v>
      </c>
      <c r="G8" s="1">
        <v>1</v>
      </c>
      <c r="H8" s="1">
        <v>11</v>
      </c>
      <c r="I8" s="1">
        <v>1</v>
      </c>
      <c r="J8" s="29">
        <v>16</v>
      </c>
      <c r="K8" s="17">
        <f aca="true" t="shared" si="0" ref="K8:K44">C8+E8+G8+I8</f>
        <v>4</v>
      </c>
      <c r="L8" s="18">
        <f aca="true" t="shared" si="1" ref="L8:L44">D8+F8+H8+J8</f>
        <v>52</v>
      </c>
      <c r="M8" s="35">
        <v>1</v>
      </c>
      <c r="N8" s="1">
        <v>16</v>
      </c>
      <c r="O8" s="1">
        <v>1</v>
      </c>
      <c r="P8" s="1">
        <v>4</v>
      </c>
      <c r="Q8" s="1">
        <v>1</v>
      </c>
      <c r="R8" s="1">
        <v>13</v>
      </c>
      <c r="S8" s="1">
        <v>1</v>
      </c>
      <c r="T8" s="1">
        <v>16</v>
      </c>
      <c r="U8" s="1">
        <v>1</v>
      </c>
      <c r="V8" s="29">
        <v>12</v>
      </c>
      <c r="W8" s="17">
        <f aca="true" t="shared" si="2" ref="W8:W43">M8+O8+Q8+S8+U8</f>
        <v>5</v>
      </c>
      <c r="X8" s="18">
        <f aca="true" t="shared" si="3" ref="X8:X43">N8+P8+R8+T8+V8</f>
        <v>61</v>
      </c>
      <c r="Y8" s="35">
        <v>1</v>
      </c>
      <c r="Z8" s="1">
        <v>8</v>
      </c>
      <c r="AA8" s="1">
        <v>1</v>
      </c>
      <c r="AB8" s="29">
        <v>8</v>
      </c>
      <c r="AC8" s="17">
        <f aca="true" t="shared" si="4" ref="AC8:AC43">Y8+AA8</f>
        <v>2</v>
      </c>
      <c r="AD8" s="18">
        <f aca="true" t="shared" si="5" ref="AD8:AD43">Z8+AB8</f>
        <v>16</v>
      </c>
      <c r="AE8" s="34">
        <f aca="true" t="shared" si="6" ref="AE8:AE33">K8+W8+AC8</f>
        <v>11</v>
      </c>
      <c r="AF8" s="4">
        <f aca="true" t="shared" si="7" ref="AF8:AF43">K8+W8+AC8</f>
        <v>11</v>
      </c>
      <c r="AG8" s="16">
        <f aca="true" t="shared" si="8" ref="AG8:AG32">L8+X8+AD8</f>
        <v>129</v>
      </c>
    </row>
    <row r="9" spans="1:33" ht="15.75">
      <c r="A9" s="17">
        <v>2</v>
      </c>
      <c r="B9" s="1" t="s">
        <v>28</v>
      </c>
      <c r="C9" s="1"/>
      <c r="D9" s="1"/>
      <c r="E9" s="1"/>
      <c r="F9" s="1"/>
      <c r="G9" s="1"/>
      <c r="H9" s="1"/>
      <c r="I9" s="1"/>
      <c r="J9" s="29"/>
      <c r="K9" s="17">
        <f t="shared" si="0"/>
        <v>0</v>
      </c>
      <c r="L9" s="18">
        <f t="shared" si="1"/>
        <v>0</v>
      </c>
      <c r="M9" s="35"/>
      <c r="N9" s="1"/>
      <c r="O9" s="1"/>
      <c r="P9" s="1"/>
      <c r="Q9" s="1"/>
      <c r="R9" s="1"/>
      <c r="S9" s="1"/>
      <c r="T9" s="1"/>
      <c r="U9" s="1"/>
      <c r="V9" s="29"/>
      <c r="W9" s="17">
        <f t="shared" si="2"/>
        <v>0</v>
      </c>
      <c r="X9" s="18">
        <f t="shared" si="3"/>
        <v>0</v>
      </c>
      <c r="Y9" s="35"/>
      <c r="Z9" s="1"/>
      <c r="AA9" s="1"/>
      <c r="AB9" s="29"/>
      <c r="AC9" s="17">
        <f t="shared" si="4"/>
        <v>0</v>
      </c>
      <c r="AD9" s="18">
        <f t="shared" si="5"/>
        <v>0</v>
      </c>
      <c r="AE9" s="34">
        <f t="shared" si="6"/>
        <v>0</v>
      </c>
      <c r="AF9" s="4">
        <f t="shared" si="7"/>
        <v>0</v>
      </c>
      <c r="AG9" s="16">
        <f t="shared" si="8"/>
        <v>0</v>
      </c>
    </row>
    <row r="10" spans="1:33" ht="15.75">
      <c r="A10" s="17">
        <v>3</v>
      </c>
      <c r="B10" s="1" t="s">
        <v>5</v>
      </c>
      <c r="C10" s="1">
        <v>2</v>
      </c>
      <c r="D10" s="1">
        <v>40</v>
      </c>
      <c r="E10" s="1">
        <v>2</v>
      </c>
      <c r="F10" s="1">
        <v>36</v>
      </c>
      <c r="G10" s="1">
        <v>1</v>
      </c>
      <c r="H10" s="1">
        <v>24</v>
      </c>
      <c r="I10" s="1">
        <v>1</v>
      </c>
      <c r="J10" s="29">
        <v>17</v>
      </c>
      <c r="K10" s="17">
        <f t="shared" si="0"/>
        <v>6</v>
      </c>
      <c r="L10" s="18">
        <f t="shared" si="1"/>
        <v>117</v>
      </c>
      <c r="M10" s="35">
        <v>2</v>
      </c>
      <c r="N10" s="1">
        <v>36</v>
      </c>
      <c r="O10" s="1">
        <v>1</v>
      </c>
      <c r="P10" s="1">
        <v>21</v>
      </c>
      <c r="Q10" s="1">
        <v>2</v>
      </c>
      <c r="R10" s="1">
        <v>38</v>
      </c>
      <c r="S10" s="1">
        <v>1</v>
      </c>
      <c r="T10" s="1">
        <v>21</v>
      </c>
      <c r="U10" s="1">
        <v>2</v>
      </c>
      <c r="V10" s="29">
        <v>33</v>
      </c>
      <c r="W10" s="17">
        <f t="shared" si="2"/>
        <v>8</v>
      </c>
      <c r="X10" s="18">
        <f t="shared" si="3"/>
        <v>149</v>
      </c>
      <c r="Y10" s="35">
        <v>1</v>
      </c>
      <c r="Z10" s="1">
        <v>26</v>
      </c>
      <c r="AA10" s="1">
        <v>1</v>
      </c>
      <c r="AB10" s="29">
        <v>18</v>
      </c>
      <c r="AC10" s="17">
        <f t="shared" si="4"/>
        <v>2</v>
      </c>
      <c r="AD10" s="18">
        <f t="shared" si="5"/>
        <v>44</v>
      </c>
      <c r="AE10" s="34">
        <f t="shared" si="6"/>
        <v>16</v>
      </c>
      <c r="AF10" s="4">
        <f t="shared" si="7"/>
        <v>16</v>
      </c>
      <c r="AG10" s="16">
        <f t="shared" si="8"/>
        <v>310</v>
      </c>
    </row>
    <row r="11" spans="1:33" ht="15.75">
      <c r="A11" s="17">
        <v>4</v>
      </c>
      <c r="B11" s="1" t="s">
        <v>3</v>
      </c>
      <c r="C11" s="1">
        <v>1</v>
      </c>
      <c r="D11" s="1">
        <v>11</v>
      </c>
      <c r="E11" s="1">
        <v>2</v>
      </c>
      <c r="F11" s="1">
        <v>27</v>
      </c>
      <c r="G11" s="1">
        <v>2</v>
      </c>
      <c r="H11" s="1">
        <v>32</v>
      </c>
      <c r="I11" s="1">
        <v>1</v>
      </c>
      <c r="J11" s="29">
        <v>24</v>
      </c>
      <c r="K11" s="17">
        <f t="shared" si="0"/>
        <v>6</v>
      </c>
      <c r="L11" s="18">
        <f t="shared" si="1"/>
        <v>94</v>
      </c>
      <c r="M11" s="35">
        <v>1</v>
      </c>
      <c r="N11" s="1">
        <v>18</v>
      </c>
      <c r="O11" s="1">
        <v>2</v>
      </c>
      <c r="P11" s="1">
        <v>42</v>
      </c>
      <c r="Q11" s="1">
        <v>1</v>
      </c>
      <c r="R11" s="1">
        <v>20</v>
      </c>
      <c r="S11" s="1">
        <v>1</v>
      </c>
      <c r="T11" s="1">
        <v>17</v>
      </c>
      <c r="U11" s="1">
        <v>1</v>
      </c>
      <c r="V11" s="29">
        <v>16</v>
      </c>
      <c r="W11" s="17">
        <f t="shared" si="2"/>
        <v>6</v>
      </c>
      <c r="X11" s="18">
        <f t="shared" si="3"/>
        <v>113</v>
      </c>
      <c r="Y11" s="35">
        <v>1</v>
      </c>
      <c r="Z11" s="1">
        <v>11</v>
      </c>
      <c r="AA11" s="1">
        <v>1</v>
      </c>
      <c r="AB11" s="29">
        <v>13</v>
      </c>
      <c r="AC11" s="17">
        <f t="shared" si="4"/>
        <v>2</v>
      </c>
      <c r="AD11" s="18">
        <f t="shared" si="5"/>
        <v>24</v>
      </c>
      <c r="AE11" s="34">
        <f t="shared" si="6"/>
        <v>14</v>
      </c>
      <c r="AF11" s="4">
        <f t="shared" si="7"/>
        <v>14</v>
      </c>
      <c r="AG11" s="16">
        <f t="shared" si="8"/>
        <v>231</v>
      </c>
    </row>
    <row r="12" spans="1:33" ht="15.75">
      <c r="A12" s="17">
        <v>5</v>
      </c>
      <c r="B12" s="1" t="s">
        <v>4</v>
      </c>
      <c r="C12" s="1">
        <v>1</v>
      </c>
      <c r="D12" s="1">
        <v>14</v>
      </c>
      <c r="E12" s="1">
        <v>1</v>
      </c>
      <c r="F12" s="1">
        <v>10</v>
      </c>
      <c r="G12" s="1">
        <v>1</v>
      </c>
      <c r="H12" s="1">
        <v>19</v>
      </c>
      <c r="I12" s="1"/>
      <c r="J12" s="29"/>
      <c r="K12" s="17">
        <f t="shared" si="0"/>
        <v>3</v>
      </c>
      <c r="L12" s="18">
        <f t="shared" si="1"/>
        <v>43</v>
      </c>
      <c r="M12" s="35">
        <v>1</v>
      </c>
      <c r="N12" s="1">
        <v>13</v>
      </c>
      <c r="O12" s="1">
        <v>1</v>
      </c>
      <c r="P12" s="1">
        <v>15</v>
      </c>
      <c r="Q12" s="1">
        <v>1</v>
      </c>
      <c r="R12" s="1">
        <v>19</v>
      </c>
      <c r="S12" s="1">
        <v>1</v>
      </c>
      <c r="T12" s="1">
        <v>12</v>
      </c>
      <c r="U12" s="1">
        <v>1</v>
      </c>
      <c r="V12" s="29">
        <v>17</v>
      </c>
      <c r="W12" s="17">
        <f t="shared" si="2"/>
        <v>5</v>
      </c>
      <c r="X12" s="18">
        <f t="shared" si="3"/>
        <v>76</v>
      </c>
      <c r="Y12" s="35">
        <v>1</v>
      </c>
      <c r="Z12" s="1">
        <v>17</v>
      </c>
      <c r="AA12" s="1">
        <v>1</v>
      </c>
      <c r="AB12" s="29">
        <v>8</v>
      </c>
      <c r="AC12" s="17">
        <f t="shared" si="4"/>
        <v>2</v>
      </c>
      <c r="AD12" s="18">
        <f t="shared" si="5"/>
        <v>25</v>
      </c>
      <c r="AE12" s="34">
        <f t="shared" si="6"/>
        <v>10</v>
      </c>
      <c r="AF12" s="4">
        <f t="shared" si="7"/>
        <v>10</v>
      </c>
      <c r="AG12" s="16">
        <f t="shared" si="8"/>
        <v>144</v>
      </c>
    </row>
    <row r="13" spans="1:33" ht="15.75">
      <c r="A13" s="17">
        <v>6</v>
      </c>
      <c r="B13" s="1" t="s">
        <v>24</v>
      </c>
      <c r="C13" s="1">
        <v>1</v>
      </c>
      <c r="D13" s="1">
        <v>16</v>
      </c>
      <c r="E13" s="1">
        <v>1</v>
      </c>
      <c r="F13" s="1">
        <v>16</v>
      </c>
      <c r="G13" s="1">
        <v>1</v>
      </c>
      <c r="H13" s="1">
        <v>15</v>
      </c>
      <c r="I13" s="1"/>
      <c r="J13" s="29"/>
      <c r="K13" s="17">
        <f t="shared" si="0"/>
        <v>3</v>
      </c>
      <c r="L13" s="18">
        <f t="shared" si="1"/>
        <v>47</v>
      </c>
      <c r="M13" s="35">
        <v>1</v>
      </c>
      <c r="N13" s="1">
        <v>7</v>
      </c>
      <c r="O13" s="1">
        <v>1</v>
      </c>
      <c r="P13" s="1">
        <v>10</v>
      </c>
      <c r="Q13" s="1">
        <v>1</v>
      </c>
      <c r="R13" s="1">
        <v>11</v>
      </c>
      <c r="S13" s="1">
        <v>1</v>
      </c>
      <c r="T13" s="1">
        <v>16</v>
      </c>
      <c r="U13" s="1">
        <v>1</v>
      </c>
      <c r="V13" s="29">
        <v>11</v>
      </c>
      <c r="W13" s="17">
        <f t="shared" si="2"/>
        <v>5</v>
      </c>
      <c r="X13" s="18">
        <f t="shared" si="3"/>
        <v>55</v>
      </c>
      <c r="Y13" s="35">
        <v>1</v>
      </c>
      <c r="Z13" s="1">
        <v>9</v>
      </c>
      <c r="AA13" s="1">
        <v>1</v>
      </c>
      <c r="AB13" s="29">
        <v>8</v>
      </c>
      <c r="AC13" s="17">
        <f t="shared" si="4"/>
        <v>2</v>
      </c>
      <c r="AD13" s="18">
        <f t="shared" si="5"/>
        <v>17</v>
      </c>
      <c r="AE13" s="34">
        <f t="shared" si="6"/>
        <v>10</v>
      </c>
      <c r="AF13" s="4">
        <f t="shared" si="7"/>
        <v>10</v>
      </c>
      <c r="AG13" s="16">
        <f t="shared" si="8"/>
        <v>119</v>
      </c>
    </row>
    <row r="14" spans="1:33" ht="15.75">
      <c r="A14" s="17">
        <v>7</v>
      </c>
      <c r="B14" s="1" t="s">
        <v>19</v>
      </c>
      <c r="C14" s="1">
        <v>1</v>
      </c>
      <c r="D14" s="1">
        <v>16</v>
      </c>
      <c r="E14" s="1">
        <v>1</v>
      </c>
      <c r="F14" s="1">
        <v>7</v>
      </c>
      <c r="G14" s="1">
        <v>1</v>
      </c>
      <c r="H14" s="1">
        <v>24</v>
      </c>
      <c r="I14" s="1">
        <v>1</v>
      </c>
      <c r="J14" s="29">
        <v>13</v>
      </c>
      <c r="K14" s="17">
        <f t="shared" si="0"/>
        <v>4</v>
      </c>
      <c r="L14" s="18">
        <f t="shared" si="1"/>
        <v>60</v>
      </c>
      <c r="M14" s="35">
        <v>1</v>
      </c>
      <c r="N14" s="1">
        <v>16</v>
      </c>
      <c r="O14" s="1">
        <v>1</v>
      </c>
      <c r="P14" s="1">
        <v>17</v>
      </c>
      <c r="Q14" s="1">
        <v>1</v>
      </c>
      <c r="R14" s="1">
        <v>18</v>
      </c>
      <c r="S14" s="1">
        <v>1</v>
      </c>
      <c r="T14" s="1">
        <v>3</v>
      </c>
      <c r="U14" s="1">
        <v>1</v>
      </c>
      <c r="V14" s="29">
        <v>14</v>
      </c>
      <c r="W14" s="17">
        <f t="shared" si="2"/>
        <v>5</v>
      </c>
      <c r="X14" s="18">
        <f t="shared" si="3"/>
        <v>68</v>
      </c>
      <c r="Y14" s="35">
        <v>1</v>
      </c>
      <c r="Z14" s="1">
        <v>9</v>
      </c>
      <c r="AA14" s="1">
        <v>1</v>
      </c>
      <c r="AB14" s="29">
        <v>8</v>
      </c>
      <c r="AC14" s="17">
        <f t="shared" si="4"/>
        <v>2</v>
      </c>
      <c r="AD14" s="18">
        <f t="shared" si="5"/>
        <v>17</v>
      </c>
      <c r="AE14" s="34">
        <f t="shared" si="6"/>
        <v>11</v>
      </c>
      <c r="AF14" s="4">
        <f t="shared" si="7"/>
        <v>11</v>
      </c>
      <c r="AG14" s="16">
        <f t="shared" si="8"/>
        <v>145</v>
      </c>
    </row>
    <row r="15" spans="1:33" ht="15.75">
      <c r="A15" s="17">
        <v>8</v>
      </c>
      <c r="B15" s="1" t="s">
        <v>6</v>
      </c>
      <c r="C15" s="1">
        <v>2</v>
      </c>
      <c r="D15" s="1">
        <v>26</v>
      </c>
      <c r="E15" s="1">
        <v>2</v>
      </c>
      <c r="F15" s="1">
        <v>30</v>
      </c>
      <c r="G15" s="1">
        <v>2</v>
      </c>
      <c r="H15" s="1">
        <v>38</v>
      </c>
      <c r="I15" s="1">
        <v>2</v>
      </c>
      <c r="J15" s="29">
        <v>29</v>
      </c>
      <c r="K15" s="17">
        <f t="shared" si="0"/>
        <v>8</v>
      </c>
      <c r="L15" s="18">
        <f t="shared" si="1"/>
        <v>123</v>
      </c>
      <c r="M15" s="35">
        <v>1</v>
      </c>
      <c r="N15" s="1">
        <v>27</v>
      </c>
      <c r="O15" s="1">
        <v>1</v>
      </c>
      <c r="P15" s="1">
        <v>28</v>
      </c>
      <c r="Q15" s="1">
        <v>2</v>
      </c>
      <c r="R15" s="1">
        <v>31</v>
      </c>
      <c r="S15" s="1">
        <v>1</v>
      </c>
      <c r="T15" s="1">
        <v>27</v>
      </c>
      <c r="U15" s="1">
        <v>1</v>
      </c>
      <c r="V15" s="29">
        <v>28</v>
      </c>
      <c r="W15" s="17">
        <f t="shared" si="2"/>
        <v>6</v>
      </c>
      <c r="X15" s="18">
        <f t="shared" si="3"/>
        <v>141</v>
      </c>
      <c r="Y15" s="35">
        <v>1</v>
      </c>
      <c r="Z15" s="1">
        <v>11</v>
      </c>
      <c r="AA15" s="1">
        <v>1</v>
      </c>
      <c r="AB15" s="29">
        <v>20</v>
      </c>
      <c r="AC15" s="17">
        <f t="shared" si="4"/>
        <v>2</v>
      </c>
      <c r="AD15" s="18">
        <f t="shared" si="5"/>
        <v>31</v>
      </c>
      <c r="AE15" s="34">
        <f t="shared" si="6"/>
        <v>16</v>
      </c>
      <c r="AF15" s="4">
        <f t="shared" si="7"/>
        <v>16</v>
      </c>
      <c r="AG15" s="16">
        <f t="shared" si="8"/>
        <v>295</v>
      </c>
    </row>
    <row r="16" spans="1:33" ht="15.75">
      <c r="A16" s="17">
        <v>9</v>
      </c>
      <c r="B16" s="1" t="s">
        <v>7</v>
      </c>
      <c r="C16" s="1">
        <v>2</v>
      </c>
      <c r="D16" s="1">
        <v>27</v>
      </c>
      <c r="E16" s="1">
        <v>1</v>
      </c>
      <c r="F16" s="1">
        <v>14</v>
      </c>
      <c r="G16" s="1">
        <v>2</v>
      </c>
      <c r="H16" s="1">
        <v>27</v>
      </c>
      <c r="I16" s="1">
        <v>1</v>
      </c>
      <c r="J16" s="29">
        <v>21</v>
      </c>
      <c r="K16" s="17">
        <f t="shared" si="0"/>
        <v>6</v>
      </c>
      <c r="L16" s="18">
        <f t="shared" si="1"/>
        <v>89</v>
      </c>
      <c r="M16" s="35">
        <v>1</v>
      </c>
      <c r="N16" s="1">
        <v>27</v>
      </c>
      <c r="O16" s="1">
        <v>1</v>
      </c>
      <c r="P16" s="1">
        <v>22</v>
      </c>
      <c r="Q16" s="1">
        <v>1</v>
      </c>
      <c r="R16" s="1">
        <v>29</v>
      </c>
      <c r="S16" s="1">
        <v>1</v>
      </c>
      <c r="T16" s="1">
        <v>12</v>
      </c>
      <c r="U16" s="1">
        <v>1</v>
      </c>
      <c r="V16" s="29">
        <v>24</v>
      </c>
      <c r="W16" s="17">
        <f t="shared" si="2"/>
        <v>5</v>
      </c>
      <c r="X16" s="18">
        <f t="shared" si="3"/>
        <v>114</v>
      </c>
      <c r="Y16" s="35">
        <v>1</v>
      </c>
      <c r="Z16" s="1">
        <v>9</v>
      </c>
      <c r="AA16" s="1">
        <v>1</v>
      </c>
      <c r="AB16" s="29">
        <v>15</v>
      </c>
      <c r="AC16" s="17">
        <f t="shared" si="4"/>
        <v>2</v>
      </c>
      <c r="AD16" s="18">
        <f t="shared" si="5"/>
        <v>24</v>
      </c>
      <c r="AE16" s="34">
        <f t="shared" si="6"/>
        <v>13</v>
      </c>
      <c r="AF16" s="4">
        <f t="shared" si="7"/>
        <v>13</v>
      </c>
      <c r="AG16" s="16">
        <f t="shared" si="8"/>
        <v>227</v>
      </c>
    </row>
    <row r="17" spans="1:33" ht="15.75">
      <c r="A17" s="17">
        <v>10</v>
      </c>
      <c r="B17" s="1" t="s">
        <v>8</v>
      </c>
      <c r="C17" s="1">
        <v>1</v>
      </c>
      <c r="D17" s="1">
        <v>16</v>
      </c>
      <c r="E17" s="1">
        <v>1</v>
      </c>
      <c r="F17" s="1">
        <v>15</v>
      </c>
      <c r="G17" s="1">
        <v>1</v>
      </c>
      <c r="H17" s="1">
        <v>9</v>
      </c>
      <c r="I17" s="1">
        <v>1</v>
      </c>
      <c r="J17" s="29">
        <v>5</v>
      </c>
      <c r="K17" s="17">
        <f t="shared" si="0"/>
        <v>4</v>
      </c>
      <c r="L17" s="18">
        <f t="shared" si="1"/>
        <v>45</v>
      </c>
      <c r="M17" s="35">
        <v>1</v>
      </c>
      <c r="N17" s="1">
        <v>10</v>
      </c>
      <c r="O17" s="1">
        <v>1</v>
      </c>
      <c r="P17" s="1">
        <v>18</v>
      </c>
      <c r="Q17" s="1">
        <v>1</v>
      </c>
      <c r="R17" s="1">
        <v>16</v>
      </c>
      <c r="S17" s="1">
        <v>1</v>
      </c>
      <c r="T17" s="1">
        <v>12</v>
      </c>
      <c r="U17" s="1">
        <v>1</v>
      </c>
      <c r="V17" s="29">
        <v>12</v>
      </c>
      <c r="W17" s="17">
        <f t="shared" si="2"/>
        <v>5</v>
      </c>
      <c r="X17" s="18">
        <f t="shared" si="3"/>
        <v>68</v>
      </c>
      <c r="Y17" s="35">
        <v>1</v>
      </c>
      <c r="Z17" s="1">
        <v>6</v>
      </c>
      <c r="AA17" s="1">
        <v>1</v>
      </c>
      <c r="AB17" s="29">
        <v>4</v>
      </c>
      <c r="AC17" s="17">
        <f t="shared" si="4"/>
        <v>2</v>
      </c>
      <c r="AD17" s="18">
        <f t="shared" si="5"/>
        <v>10</v>
      </c>
      <c r="AE17" s="34">
        <f t="shared" si="6"/>
        <v>11</v>
      </c>
      <c r="AF17" s="4">
        <f t="shared" si="7"/>
        <v>11</v>
      </c>
      <c r="AG17" s="16">
        <f t="shared" si="8"/>
        <v>123</v>
      </c>
    </row>
    <row r="18" spans="1:33" ht="15.75">
      <c r="A18" s="17">
        <v>11</v>
      </c>
      <c r="B18" s="1" t="s">
        <v>9</v>
      </c>
      <c r="C18" s="1">
        <v>1</v>
      </c>
      <c r="D18" s="1">
        <v>12</v>
      </c>
      <c r="E18" s="1">
        <v>1</v>
      </c>
      <c r="F18" s="1">
        <v>10</v>
      </c>
      <c r="G18" s="1">
        <v>1</v>
      </c>
      <c r="H18" s="1">
        <v>15</v>
      </c>
      <c r="I18" s="1">
        <v>1</v>
      </c>
      <c r="J18" s="29">
        <v>5</v>
      </c>
      <c r="K18" s="17">
        <f t="shared" si="0"/>
        <v>4</v>
      </c>
      <c r="L18" s="18">
        <f t="shared" si="1"/>
        <v>42</v>
      </c>
      <c r="M18" s="35">
        <v>1</v>
      </c>
      <c r="N18" s="1">
        <v>19</v>
      </c>
      <c r="O18" s="1">
        <v>1</v>
      </c>
      <c r="P18" s="1">
        <v>13</v>
      </c>
      <c r="Q18" s="1">
        <v>1</v>
      </c>
      <c r="R18" s="1">
        <v>16</v>
      </c>
      <c r="S18" s="1">
        <v>1</v>
      </c>
      <c r="T18" s="1">
        <v>18</v>
      </c>
      <c r="U18" s="1">
        <v>1</v>
      </c>
      <c r="V18" s="29">
        <v>6</v>
      </c>
      <c r="W18" s="17">
        <f t="shared" si="2"/>
        <v>5</v>
      </c>
      <c r="X18" s="18">
        <f t="shared" si="3"/>
        <v>72</v>
      </c>
      <c r="Y18" s="35">
        <v>1</v>
      </c>
      <c r="Z18" s="1">
        <v>8</v>
      </c>
      <c r="AA18" s="1">
        <v>1</v>
      </c>
      <c r="AB18" s="29">
        <v>9</v>
      </c>
      <c r="AC18" s="17">
        <f t="shared" si="4"/>
        <v>2</v>
      </c>
      <c r="AD18" s="18">
        <f t="shared" si="5"/>
        <v>17</v>
      </c>
      <c r="AE18" s="34">
        <f t="shared" si="6"/>
        <v>11</v>
      </c>
      <c r="AF18" s="4">
        <f t="shared" si="7"/>
        <v>11</v>
      </c>
      <c r="AG18" s="16">
        <f t="shared" si="8"/>
        <v>131</v>
      </c>
    </row>
    <row r="19" spans="1:33" ht="15.75">
      <c r="A19" s="17">
        <v>12</v>
      </c>
      <c r="B19" s="1" t="s">
        <v>11</v>
      </c>
      <c r="C19" s="1">
        <v>2</v>
      </c>
      <c r="D19" s="1">
        <v>54</v>
      </c>
      <c r="E19" s="1">
        <v>4</v>
      </c>
      <c r="F19" s="1">
        <v>80</v>
      </c>
      <c r="G19" s="1">
        <v>2</v>
      </c>
      <c r="H19" s="1">
        <v>45</v>
      </c>
      <c r="I19" s="1">
        <v>2</v>
      </c>
      <c r="J19" s="29">
        <v>41</v>
      </c>
      <c r="K19" s="17">
        <f t="shared" si="0"/>
        <v>10</v>
      </c>
      <c r="L19" s="18">
        <f t="shared" si="1"/>
        <v>220</v>
      </c>
      <c r="M19" s="35">
        <v>3</v>
      </c>
      <c r="N19" s="1">
        <v>70</v>
      </c>
      <c r="O19" s="1">
        <v>3</v>
      </c>
      <c r="P19" s="1">
        <v>71</v>
      </c>
      <c r="Q19" s="1">
        <v>2</v>
      </c>
      <c r="R19" s="1">
        <v>40</v>
      </c>
      <c r="S19" s="1">
        <v>2</v>
      </c>
      <c r="T19" s="1">
        <v>33</v>
      </c>
      <c r="U19" s="1">
        <v>2</v>
      </c>
      <c r="V19" s="29">
        <v>51</v>
      </c>
      <c r="W19" s="17">
        <f t="shared" si="2"/>
        <v>12</v>
      </c>
      <c r="X19" s="18">
        <f t="shared" si="3"/>
        <v>265</v>
      </c>
      <c r="Y19" s="35">
        <v>2</v>
      </c>
      <c r="Z19" s="1">
        <v>41</v>
      </c>
      <c r="AA19" s="1">
        <v>2</v>
      </c>
      <c r="AB19" s="29">
        <v>40</v>
      </c>
      <c r="AC19" s="17">
        <f t="shared" si="4"/>
        <v>4</v>
      </c>
      <c r="AD19" s="18">
        <f t="shared" si="5"/>
        <v>81</v>
      </c>
      <c r="AE19" s="34">
        <f t="shared" si="6"/>
        <v>26</v>
      </c>
      <c r="AF19" s="4">
        <f t="shared" si="7"/>
        <v>26</v>
      </c>
      <c r="AG19" s="16">
        <f t="shared" si="8"/>
        <v>566</v>
      </c>
    </row>
    <row r="20" spans="1:33" ht="15.75">
      <c r="A20" s="17">
        <v>13</v>
      </c>
      <c r="B20" s="1" t="s">
        <v>22</v>
      </c>
      <c r="C20" s="1">
        <v>2</v>
      </c>
      <c r="D20" s="1">
        <v>29</v>
      </c>
      <c r="E20" s="1">
        <v>2</v>
      </c>
      <c r="F20" s="1">
        <v>32</v>
      </c>
      <c r="G20" s="1">
        <v>2</v>
      </c>
      <c r="H20" s="1">
        <v>32</v>
      </c>
      <c r="I20" s="1">
        <v>1</v>
      </c>
      <c r="J20" s="29">
        <v>23</v>
      </c>
      <c r="K20" s="17">
        <f t="shared" si="0"/>
        <v>7</v>
      </c>
      <c r="L20" s="18">
        <f t="shared" si="1"/>
        <v>116</v>
      </c>
      <c r="M20" s="35">
        <v>1</v>
      </c>
      <c r="N20" s="1">
        <v>22</v>
      </c>
      <c r="O20" s="1">
        <v>1</v>
      </c>
      <c r="P20" s="1">
        <v>27</v>
      </c>
      <c r="Q20" s="1">
        <v>1</v>
      </c>
      <c r="R20" s="1">
        <v>19</v>
      </c>
      <c r="S20" s="1">
        <v>1</v>
      </c>
      <c r="T20" s="1">
        <v>18</v>
      </c>
      <c r="U20" s="1">
        <v>1</v>
      </c>
      <c r="V20" s="29">
        <v>19</v>
      </c>
      <c r="W20" s="17">
        <f t="shared" si="2"/>
        <v>5</v>
      </c>
      <c r="X20" s="18">
        <f t="shared" si="3"/>
        <v>105</v>
      </c>
      <c r="Y20" s="35">
        <v>1</v>
      </c>
      <c r="Z20" s="1">
        <v>12</v>
      </c>
      <c r="AA20" s="1">
        <v>1</v>
      </c>
      <c r="AB20" s="29">
        <v>13</v>
      </c>
      <c r="AC20" s="17">
        <f t="shared" si="4"/>
        <v>2</v>
      </c>
      <c r="AD20" s="18">
        <f t="shared" si="5"/>
        <v>25</v>
      </c>
      <c r="AE20" s="34">
        <f t="shared" si="6"/>
        <v>14</v>
      </c>
      <c r="AF20" s="4">
        <f t="shared" si="7"/>
        <v>14</v>
      </c>
      <c r="AG20" s="16">
        <f t="shared" si="8"/>
        <v>246</v>
      </c>
    </row>
    <row r="21" spans="1:33" ht="15.75">
      <c r="A21" s="17">
        <v>14</v>
      </c>
      <c r="B21" s="1" t="s">
        <v>21</v>
      </c>
      <c r="C21" s="1">
        <v>1</v>
      </c>
      <c r="D21" s="1">
        <v>12</v>
      </c>
      <c r="E21" s="1">
        <v>1</v>
      </c>
      <c r="F21" s="1">
        <v>12</v>
      </c>
      <c r="G21" s="1">
        <v>1</v>
      </c>
      <c r="H21" s="1">
        <v>15</v>
      </c>
      <c r="I21" s="1"/>
      <c r="J21" s="29"/>
      <c r="K21" s="17">
        <f t="shared" si="0"/>
        <v>3</v>
      </c>
      <c r="L21" s="18">
        <f t="shared" si="1"/>
        <v>39</v>
      </c>
      <c r="M21" s="35">
        <v>1</v>
      </c>
      <c r="N21" s="1">
        <v>13</v>
      </c>
      <c r="O21" s="1">
        <v>1</v>
      </c>
      <c r="P21" s="1">
        <v>14</v>
      </c>
      <c r="Q21" s="1">
        <v>1</v>
      </c>
      <c r="R21" s="1">
        <v>13</v>
      </c>
      <c r="S21" s="1">
        <v>1</v>
      </c>
      <c r="T21" s="1">
        <v>12</v>
      </c>
      <c r="U21" s="1">
        <v>1</v>
      </c>
      <c r="V21" s="29">
        <v>9</v>
      </c>
      <c r="W21" s="17">
        <f t="shared" si="2"/>
        <v>5</v>
      </c>
      <c r="X21" s="18">
        <f t="shared" si="3"/>
        <v>61</v>
      </c>
      <c r="Y21" s="35">
        <v>1</v>
      </c>
      <c r="Z21" s="1">
        <v>12</v>
      </c>
      <c r="AA21" s="1">
        <v>1</v>
      </c>
      <c r="AB21" s="29">
        <v>6</v>
      </c>
      <c r="AC21" s="17">
        <f t="shared" si="4"/>
        <v>2</v>
      </c>
      <c r="AD21" s="18">
        <f t="shared" si="5"/>
        <v>18</v>
      </c>
      <c r="AE21" s="34">
        <f t="shared" si="6"/>
        <v>10</v>
      </c>
      <c r="AF21" s="4">
        <f t="shared" si="7"/>
        <v>10</v>
      </c>
      <c r="AG21" s="16">
        <f t="shared" si="8"/>
        <v>118</v>
      </c>
    </row>
    <row r="22" spans="1:33" ht="15.75">
      <c r="A22" s="17">
        <v>15</v>
      </c>
      <c r="B22" s="1" t="s">
        <v>12</v>
      </c>
      <c r="C22" s="1">
        <v>1</v>
      </c>
      <c r="D22" s="1">
        <v>17</v>
      </c>
      <c r="E22" s="1">
        <v>1</v>
      </c>
      <c r="F22" s="1">
        <v>15</v>
      </c>
      <c r="G22" s="1">
        <v>1</v>
      </c>
      <c r="H22" s="1">
        <v>15</v>
      </c>
      <c r="I22" s="1">
        <v>1</v>
      </c>
      <c r="J22" s="29">
        <v>9</v>
      </c>
      <c r="K22" s="17">
        <f t="shared" si="0"/>
        <v>4</v>
      </c>
      <c r="L22" s="18">
        <f t="shared" si="1"/>
        <v>56</v>
      </c>
      <c r="M22" s="35">
        <v>1</v>
      </c>
      <c r="N22" s="1">
        <v>10</v>
      </c>
      <c r="O22" s="1">
        <v>1</v>
      </c>
      <c r="P22" s="1">
        <v>11</v>
      </c>
      <c r="Q22" s="1">
        <v>1</v>
      </c>
      <c r="R22" s="1">
        <v>14</v>
      </c>
      <c r="S22" s="1">
        <v>1</v>
      </c>
      <c r="T22" s="1">
        <v>12</v>
      </c>
      <c r="U22" s="1">
        <v>1</v>
      </c>
      <c r="V22" s="29">
        <v>10</v>
      </c>
      <c r="W22" s="17">
        <f t="shared" si="2"/>
        <v>5</v>
      </c>
      <c r="X22" s="18">
        <f t="shared" si="3"/>
        <v>57</v>
      </c>
      <c r="Y22" s="35">
        <v>1</v>
      </c>
      <c r="Z22" s="1">
        <v>17</v>
      </c>
      <c r="AA22" s="1">
        <v>1</v>
      </c>
      <c r="AB22" s="29">
        <v>6</v>
      </c>
      <c r="AC22" s="17">
        <f t="shared" si="4"/>
        <v>2</v>
      </c>
      <c r="AD22" s="18">
        <f t="shared" si="5"/>
        <v>23</v>
      </c>
      <c r="AE22" s="34">
        <f t="shared" si="6"/>
        <v>11</v>
      </c>
      <c r="AF22" s="4">
        <f t="shared" si="7"/>
        <v>11</v>
      </c>
      <c r="AG22" s="16">
        <f t="shared" si="8"/>
        <v>136</v>
      </c>
    </row>
    <row r="23" spans="1:33" ht="15.75">
      <c r="A23" s="17">
        <v>16</v>
      </c>
      <c r="B23" s="1" t="s">
        <v>14</v>
      </c>
      <c r="C23" s="1">
        <v>1</v>
      </c>
      <c r="D23" s="1">
        <v>17</v>
      </c>
      <c r="E23" s="1">
        <v>1</v>
      </c>
      <c r="F23" s="1">
        <v>18</v>
      </c>
      <c r="G23" s="1">
        <v>1</v>
      </c>
      <c r="H23" s="1">
        <v>11</v>
      </c>
      <c r="I23" s="1"/>
      <c r="J23" s="29"/>
      <c r="K23" s="17">
        <f t="shared" si="0"/>
        <v>3</v>
      </c>
      <c r="L23" s="18">
        <f t="shared" si="1"/>
        <v>46</v>
      </c>
      <c r="M23" s="35">
        <v>1</v>
      </c>
      <c r="N23" s="1">
        <v>14</v>
      </c>
      <c r="O23" s="1">
        <v>1</v>
      </c>
      <c r="P23" s="1">
        <v>16</v>
      </c>
      <c r="Q23" s="1">
        <v>1</v>
      </c>
      <c r="R23" s="1">
        <v>12</v>
      </c>
      <c r="S23" s="1">
        <v>1</v>
      </c>
      <c r="T23" s="1">
        <v>10</v>
      </c>
      <c r="U23" s="1">
        <v>1</v>
      </c>
      <c r="V23" s="29">
        <v>8</v>
      </c>
      <c r="W23" s="17">
        <f t="shared" si="2"/>
        <v>5</v>
      </c>
      <c r="X23" s="18">
        <f t="shared" si="3"/>
        <v>60</v>
      </c>
      <c r="Y23" s="35">
        <v>1</v>
      </c>
      <c r="Z23" s="1">
        <v>7</v>
      </c>
      <c r="AA23" s="1">
        <v>1</v>
      </c>
      <c r="AB23" s="29">
        <v>8</v>
      </c>
      <c r="AC23" s="17">
        <f t="shared" si="4"/>
        <v>2</v>
      </c>
      <c r="AD23" s="18">
        <f t="shared" si="5"/>
        <v>15</v>
      </c>
      <c r="AE23" s="34">
        <f t="shared" si="6"/>
        <v>10</v>
      </c>
      <c r="AF23" s="4">
        <f t="shared" si="7"/>
        <v>10</v>
      </c>
      <c r="AG23" s="16">
        <f t="shared" si="8"/>
        <v>121</v>
      </c>
    </row>
    <row r="24" spans="1:33" ht="15.75">
      <c r="A24" s="17">
        <v>17</v>
      </c>
      <c r="B24" s="1" t="s">
        <v>20</v>
      </c>
      <c r="C24" s="1">
        <v>1</v>
      </c>
      <c r="D24" s="1">
        <v>11</v>
      </c>
      <c r="E24" s="1">
        <v>1</v>
      </c>
      <c r="F24" s="1">
        <v>11</v>
      </c>
      <c r="G24" s="1">
        <v>1</v>
      </c>
      <c r="H24" s="1">
        <v>11</v>
      </c>
      <c r="I24" s="1"/>
      <c r="J24" s="29"/>
      <c r="K24" s="17">
        <f t="shared" si="0"/>
        <v>3</v>
      </c>
      <c r="L24" s="18">
        <f t="shared" si="1"/>
        <v>33</v>
      </c>
      <c r="M24" s="35">
        <v>1</v>
      </c>
      <c r="N24" s="1">
        <v>15</v>
      </c>
      <c r="O24" s="1">
        <v>1</v>
      </c>
      <c r="P24" s="1">
        <v>9</v>
      </c>
      <c r="Q24" s="1">
        <v>1</v>
      </c>
      <c r="R24" s="1">
        <v>12</v>
      </c>
      <c r="S24" s="1">
        <v>1</v>
      </c>
      <c r="T24" s="1">
        <v>8</v>
      </c>
      <c r="U24" s="1">
        <v>1</v>
      </c>
      <c r="V24" s="29">
        <v>10</v>
      </c>
      <c r="W24" s="17">
        <f t="shared" si="2"/>
        <v>5</v>
      </c>
      <c r="X24" s="18">
        <f t="shared" si="3"/>
        <v>54</v>
      </c>
      <c r="Y24" s="35">
        <v>1</v>
      </c>
      <c r="Z24" s="1">
        <v>2</v>
      </c>
      <c r="AA24" s="1">
        <v>1</v>
      </c>
      <c r="AB24" s="29">
        <v>8</v>
      </c>
      <c r="AC24" s="17">
        <f t="shared" si="4"/>
        <v>2</v>
      </c>
      <c r="AD24" s="18">
        <f t="shared" si="5"/>
        <v>10</v>
      </c>
      <c r="AE24" s="34">
        <f t="shared" si="6"/>
        <v>10</v>
      </c>
      <c r="AF24" s="4">
        <f t="shared" si="7"/>
        <v>10</v>
      </c>
      <c r="AG24" s="16">
        <f t="shared" si="8"/>
        <v>97</v>
      </c>
    </row>
    <row r="25" spans="1:33" ht="15.75">
      <c r="A25" s="17">
        <v>18</v>
      </c>
      <c r="B25" s="1" t="s">
        <v>13</v>
      </c>
      <c r="C25" s="1">
        <v>2</v>
      </c>
      <c r="D25" s="1">
        <v>29</v>
      </c>
      <c r="E25" s="1">
        <v>2</v>
      </c>
      <c r="F25" s="1">
        <v>32</v>
      </c>
      <c r="G25" s="1">
        <v>2</v>
      </c>
      <c r="H25" s="1">
        <v>29</v>
      </c>
      <c r="I25" s="1"/>
      <c r="J25" s="29"/>
      <c r="K25" s="17">
        <f t="shared" si="0"/>
        <v>6</v>
      </c>
      <c r="L25" s="18">
        <f t="shared" si="1"/>
        <v>90</v>
      </c>
      <c r="M25" s="35">
        <v>2</v>
      </c>
      <c r="N25" s="1">
        <v>31</v>
      </c>
      <c r="O25" s="1">
        <v>1</v>
      </c>
      <c r="P25" s="1">
        <v>23</v>
      </c>
      <c r="Q25" s="1">
        <v>2</v>
      </c>
      <c r="R25" s="1">
        <v>32</v>
      </c>
      <c r="S25" s="1">
        <v>2</v>
      </c>
      <c r="T25" s="1">
        <v>35</v>
      </c>
      <c r="U25" s="1">
        <v>1</v>
      </c>
      <c r="V25" s="29">
        <v>26</v>
      </c>
      <c r="W25" s="17">
        <f t="shared" si="2"/>
        <v>8</v>
      </c>
      <c r="X25" s="18">
        <f t="shared" si="3"/>
        <v>147</v>
      </c>
      <c r="Y25" s="35">
        <v>1</v>
      </c>
      <c r="Z25" s="1">
        <v>12</v>
      </c>
      <c r="AA25" s="1">
        <v>1</v>
      </c>
      <c r="AB25" s="29">
        <v>16</v>
      </c>
      <c r="AC25" s="17">
        <f t="shared" si="4"/>
        <v>2</v>
      </c>
      <c r="AD25" s="18">
        <f t="shared" si="5"/>
        <v>28</v>
      </c>
      <c r="AE25" s="34">
        <f t="shared" si="6"/>
        <v>16</v>
      </c>
      <c r="AF25" s="4">
        <f t="shared" si="7"/>
        <v>16</v>
      </c>
      <c r="AG25" s="16">
        <f t="shared" si="8"/>
        <v>265</v>
      </c>
    </row>
    <row r="26" spans="1:33" ht="15.75">
      <c r="A26" s="17">
        <v>19</v>
      </c>
      <c r="B26" s="1" t="s">
        <v>10</v>
      </c>
      <c r="C26" s="1">
        <v>2</v>
      </c>
      <c r="D26" s="1">
        <v>24</v>
      </c>
      <c r="E26" s="1">
        <v>2</v>
      </c>
      <c r="F26" s="1">
        <v>35</v>
      </c>
      <c r="G26" s="1">
        <v>1</v>
      </c>
      <c r="H26" s="1">
        <v>20</v>
      </c>
      <c r="I26" s="1">
        <v>1</v>
      </c>
      <c r="J26" s="29">
        <v>20</v>
      </c>
      <c r="K26" s="17">
        <f t="shared" si="0"/>
        <v>6</v>
      </c>
      <c r="L26" s="18">
        <f t="shared" si="1"/>
        <v>99</v>
      </c>
      <c r="M26" s="35">
        <v>1</v>
      </c>
      <c r="N26" s="1">
        <v>23</v>
      </c>
      <c r="O26" s="1">
        <v>1</v>
      </c>
      <c r="P26" s="1">
        <v>25</v>
      </c>
      <c r="Q26" s="1">
        <v>1</v>
      </c>
      <c r="R26" s="1">
        <v>14</v>
      </c>
      <c r="S26" s="1">
        <v>1</v>
      </c>
      <c r="T26" s="1">
        <v>15</v>
      </c>
      <c r="U26" s="1">
        <v>1</v>
      </c>
      <c r="V26" s="29">
        <v>20</v>
      </c>
      <c r="W26" s="17">
        <f t="shared" si="2"/>
        <v>5</v>
      </c>
      <c r="X26" s="18">
        <f t="shared" si="3"/>
        <v>97</v>
      </c>
      <c r="Y26" s="35">
        <v>1</v>
      </c>
      <c r="Z26" s="1">
        <v>16</v>
      </c>
      <c r="AA26" s="1">
        <v>1</v>
      </c>
      <c r="AB26" s="29">
        <v>15</v>
      </c>
      <c r="AC26" s="17">
        <f t="shared" si="4"/>
        <v>2</v>
      </c>
      <c r="AD26" s="18">
        <f t="shared" si="5"/>
        <v>31</v>
      </c>
      <c r="AE26" s="34">
        <f t="shared" si="6"/>
        <v>13</v>
      </c>
      <c r="AF26" s="4">
        <f t="shared" si="7"/>
        <v>13</v>
      </c>
      <c r="AG26" s="16">
        <f t="shared" si="8"/>
        <v>227</v>
      </c>
    </row>
    <row r="27" spans="1:33" ht="15.75">
      <c r="A27" s="17">
        <v>20</v>
      </c>
      <c r="B27" s="1" t="s">
        <v>26</v>
      </c>
      <c r="C27" s="1">
        <v>2</v>
      </c>
      <c r="D27" s="1">
        <v>26</v>
      </c>
      <c r="E27" s="1">
        <v>2</v>
      </c>
      <c r="F27" s="1">
        <v>31</v>
      </c>
      <c r="G27" s="1">
        <v>1</v>
      </c>
      <c r="H27" s="1">
        <v>17</v>
      </c>
      <c r="I27" s="1">
        <v>1</v>
      </c>
      <c r="J27" s="29">
        <v>22</v>
      </c>
      <c r="K27" s="17">
        <f t="shared" si="0"/>
        <v>6</v>
      </c>
      <c r="L27" s="18">
        <f t="shared" si="1"/>
        <v>96</v>
      </c>
      <c r="M27" s="35">
        <v>1</v>
      </c>
      <c r="N27" s="1">
        <v>21</v>
      </c>
      <c r="O27" s="1">
        <v>1</v>
      </c>
      <c r="P27" s="1">
        <v>17</v>
      </c>
      <c r="Q27" s="1">
        <v>1</v>
      </c>
      <c r="R27" s="1">
        <v>16</v>
      </c>
      <c r="S27" s="1">
        <v>1</v>
      </c>
      <c r="T27" s="1">
        <v>20</v>
      </c>
      <c r="U27" s="1">
        <v>1</v>
      </c>
      <c r="V27" s="29">
        <v>17</v>
      </c>
      <c r="W27" s="17">
        <f t="shared" si="2"/>
        <v>5</v>
      </c>
      <c r="X27" s="18">
        <f t="shared" si="3"/>
        <v>91</v>
      </c>
      <c r="Y27" s="35">
        <v>1</v>
      </c>
      <c r="Z27" s="1">
        <v>10</v>
      </c>
      <c r="AA27" s="1">
        <v>1</v>
      </c>
      <c r="AB27" s="29">
        <v>9</v>
      </c>
      <c r="AC27" s="17">
        <f t="shared" si="4"/>
        <v>2</v>
      </c>
      <c r="AD27" s="18">
        <f t="shared" si="5"/>
        <v>19</v>
      </c>
      <c r="AE27" s="34">
        <f t="shared" si="6"/>
        <v>13</v>
      </c>
      <c r="AF27" s="4">
        <f t="shared" si="7"/>
        <v>13</v>
      </c>
      <c r="AG27" s="16">
        <f t="shared" si="8"/>
        <v>206</v>
      </c>
    </row>
    <row r="28" spans="1:33" ht="15.75">
      <c r="A28" s="17">
        <v>21</v>
      </c>
      <c r="B28" s="1" t="s">
        <v>15</v>
      </c>
      <c r="C28" s="1">
        <v>2</v>
      </c>
      <c r="D28" s="1">
        <v>31</v>
      </c>
      <c r="E28" s="1">
        <v>2</v>
      </c>
      <c r="F28" s="1">
        <v>41</v>
      </c>
      <c r="G28" s="1">
        <v>2</v>
      </c>
      <c r="H28" s="1">
        <v>30</v>
      </c>
      <c r="I28" s="1">
        <v>1</v>
      </c>
      <c r="J28" s="29">
        <v>21</v>
      </c>
      <c r="K28" s="17">
        <f t="shared" si="0"/>
        <v>7</v>
      </c>
      <c r="L28" s="18">
        <f t="shared" si="1"/>
        <v>123</v>
      </c>
      <c r="M28" s="35">
        <v>1</v>
      </c>
      <c r="N28" s="1">
        <v>27</v>
      </c>
      <c r="O28" s="1">
        <v>2</v>
      </c>
      <c r="P28" s="1">
        <v>35</v>
      </c>
      <c r="Q28" s="1">
        <v>1</v>
      </c>
      <c r="R28" s="1">
        <v>27</v>
      </c>
      <c r="S28" s="1">
        <v>1</v>
      </c>
      <c r="T28" s="1">
        <v>27</v>
      </c>
      <c r="U28" s="1">
        <v>1</v>
      </c>
      <c r="V28" s="29">
        <v>16</v>
      </c>
      <c r="W28" s="17">
        <f t="shared" si="2"/>
        <v>6</v>
      </c>
      <c r="X28" s="18">
        <f t="shared" si="3"/>
        <v>132</v>
      </c>
      <c r="Y28" s="35">
        <v>1</v>
      </c>
      <c r="Z28" s="1">
        <v>19</v>
      </c>
      <c r="AA28" s="1">
        <v>1</v>
      </c>
      <c r="AB28" s="29">
        <v>28</v>
      </c>
      <c r="AC28" s="17">
        <f t="shared" si="4"/>
        <v>2</v>
      </c>
      <c r="AD28" s="18">
        <f t="shared" si="5"/>
        <v>47</v>
      </c>
      <c r="AE28" s="34">
        <f t="shared" si="6"/>
        <v>15</v>
      </c>
      <c r="AF28" s="4">
        <f t="shared" si="7"/>
        <v>15</v>
      </c>
      <c r="AG28" s="16">
        <f t="shared" si="8"/>
        <v>302</v>
      </c>
    </row>
    <row r="29" spans="1:33" ht="15.75">
      <c r="A29" s="17">
        <v>22</v>
      </c>
      <c r="B29" s="1" t="s">
        <v>16</v>
      </c>
      <c r="C29" s="1">
        <v>1</v>
      </c>
      <c r="D29" s="1">
        <v>15</v>
      </c>
      <c r="E29" s="1">
        <v>2</v>
      </c>
      <c r="F29" s="1">
        <v>26</v>
      </c>
      <c r="G29" s="1">
        <v>1</v>
      </c>
      <c r="H29" s="1">
        <v>15</v>
      </c>
      <c r="I29" s="1">
        <v>2</v>
      </c>
      <c r="J29" s="29">
        <v>36</v>
      </c>
      <c r="K29" s="17">
        <f t="shared" si="0"/>
        <v>6</v>
      </c>
      <c r="L29" s="18">
        <f t="shared" si="1"/>
        <v>92</v>
      </c>
      <c r="M29" s="35">
        <v>1</v>
      </c>
      <c r="N29" s="1">
        <v>27</v>
      </c>
      <c r="O29" s="1">
        <v>1</v>
      </c>
      <c r="P29" s="1">
        <v>29</v>
      </c>
      <c r="Q29" s="1">
        <v>2</v>
      </c>
      <c r="R29" s="1">
        <v>32</v>
      </c>
      <c r="S29" s="1">
        <v>1</v>
      </c>
      <c r="T29" s="1">
        <v>29</v>
      </c>
      <c r="U29" s="1">
        <v>2</v>
      </c>
      <c r="V29" s="29">
        <v>33</v>
      </c>
      <c r="W29" s="17">
        <f t="shared" si="2"/>
        <v>7</v>
      </c>
      <c r="X29" s="18">
        <f t="shared" si="3"/>
        <v>150</v>
      </c>
      <c r="Y29" s="35">
        <v>1</v>
      </c>
      <c r="Z29" s="1">
        <v>12</v>
      </c>
      <c r="AA29" s="1">
        <v>1</v>
      </c>
      <c r="AB29" s="29">
        <v>11</v>
      </c>
      <c r="AC29" s="17">
        <f t="shared" si="4"/>
        <v>2</v>
      </c>
      <c r="AD29" s="18">
        <f t="shared" si="5"/>
        <v>23</v>
      </c>
      <c r="AE29" s="34">
        <f t="shared" si="6"/>
        <v>15</v>
      </c>
      <c r="AF29" s="4">
        <f t="shared" si="7"/>
        <v>15</v>
      </c>
      <c r="AG29" s="16">
        <f t="shared" si="8"/>
        <v>265</v>
      </c>
    </row>
    <row r="30" spans="1:33" ht="15.75">
      <c r="A30" s="17">
        <v>23</v>
      </c>
      <c r="B30" s="1" t="s">
        <v>60</v>
      </c>
      <c r="C30" s="1">
        <v>1</v>
      </c>
      <c r="D30" s="1">
        <v>18</v>
      </c>
      <c r="E30" s="1">
        <v>1</v>
      </c>
      <c r="F30" s="1">
        <v>11</v>
      </c>
      <c r="G30" s="1">
        <v>1</v>
      </c>
      <c r="H30" s="1">
        <v>10</v>
      </c>
      <c r="I30" s="1"/>
      <c r="J30" s="29"/>
      <c r="K30" s="17">
        <f t="shared" si="0"/>
        <v>3</v>
      </c>
      <c r="L30" s="18">
        <f t="shared" si="1"/>
        <v>39</v>
      </c>
      <c r="M30" s="35">
        <v>1</v>
      </c>
      <c r="N30" s="1">
        <v>8</v>
      </c>
      <c r="O30" s="1">
        <v>1</v>
      </c>
      <c r="P30" s="1">
        <v>7</v>
      </c>
      <c r="Q30" s="1">
        <v>1</v>
      </c>
      <c r="R30" s="1">
        <v>9</v>
      </c>
      <c r="S30" s="1">
        <v>1</v>
      </c>
      <c r="T30" s="1">
        <v>7</v>
      </c>
      <c r="U30" s="1">
        <v>1</v>
      </c>
      <c r="V30" s="29">
        <v>5</v>
      </c>
      <c r="W30" s="17">
        <f t="shared" si="2"/>
        <v>5</v>
      </c>
      <c r="X30" s="18">
        <f t="shared" si="3"/>
        <v>36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8</v>
      </c>
      <c r="AF30" s="4">
        <f t="shared" si="7"/>
        <v>8</v>
      </c>
      <c r="AG30" s="16">
        <f t="shared" si="8"/>
        <v>75</v>
      </c>
    </row>
    <row r="31" spans="1:33" ht="15.75">
      <c r="A31" s="17">
        <v>24</v>
      </c>
      <c r="B31" s="1" t="s">
        <v>61</v>
      </c>
      <c r="C31" s="1">
        <v>1</v>
      </c>
      <c r="D31" s="1">
        <v>9</v>
      </c>
      <c r="E31" s="1">
        <v>1</v>
      </c>
      <c r="F31" s="1">
        <v>5</v>
      </c>
      <c r="G31" s="1">
        <v>1</v>
      </c>
      <c r="H31" s="1">
        <v>10</v>
      </c>
      <c r="I31" s="1">
        <v>1</v>
      </c>
      <c r="J31" s="29">
        <v>6</v>
      </c>
      <c r="K31" s="17">
        <f t="shared" si="0"/>
        <v>4</v>
      </c>
      <c r="L31" s="18">
        <f t="shared" si="1"/>
        <v>30</v>
      </c>
      <c r="M31" s="35">
        <v>1</v>
      </c>
      <c r="N31" s="1">
        <v>5</v>
      </c>
      <c r="O31" s="1">
        <v>1</v>
      </c>
      <c r="P31" s="1">
        <v>11</v>
      </c>
      <c r="Q31" s="1">
        <v>1</v>
      </c>
      <c r="R31" s="1">
        <v>2</v>
      </c>
      <c r="S31" s="1">
        <v>1</v>
      </c>
      <c r="T31" s="1">
        <v>6</v>
      </c>
      <c r="U31" s="1">
        <v>1</v>
      </c>
      <c r="V31" s="29">
        <v>6</v>
      </c>
      <c r="W31" s="17">
        <f t="shared" si="2"/>
        <v>5</v>
      </c>
      <c r="X31" s="18">
        <f t="shared" si="3"/>
        <v>30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9</v>
      </c>
      <c r="AF31" s="4">
        <f t="shared" si="7"/>
        <v>9</v>
      </c>
      <c r="AG31" s="16">
        <f t="shared" si="8"/>
        <v>60</v>
      </c>
    </row>
    <row r="32" spans="1:33" ht="15.75">
      <c r="A32" s="17">
        <v>25</v>
      </c>
      <c r="B32" s="1" t="s">
        <v>17</v>
      </c>
      <c r="C32" s="1">
        <v>1</v>
      </c>
      <c r="D32" s="1">
        <v>8</v>
      </c>
      <c r="E32" s="1">
        <v>1</v>
      </c>
      <c r="F32" s="1">
        <v>8</v>
      </c>
      <c r="G32" s="1">
        <v>1</v>
      </c>
      <c r="H32" s="1">
        <v>7</v>
      </c>
      <c r="I32" s="1"/>
      <c r="J32" s="29"/>
      <c r="K32" s="17">
        <f t="shared" si="0"/>
        <v>3</v>
      </c>
      <c r="L32" s="18">
        <f t="shared" si="1"/>
        <v>23</v>
      </c>
      <c r="M32" s="35">
        <v>1</v>
      </c>
      <c r="N32" s="1">
        <v>6</v>
      </c>
      <c r="O32" s="1">
        <v>1</v>
      </c>
      <c r="P32" s="1">
        <v>5</v>
      </c>
      <c r="Q32" s="1">
        <v>1</v>
      </c>
      <c r="R32" s="1">
        <v>4</v>
      </c>
      <c r="S32" s="1">
        <v>1</v>
      </c>
      <c r="T32" s="1">
        <v>7</v>
      </c>
      <c r="U32" s="1">
        <v>1</v>
      </c>
      <c r="V32" s="29">
        <v>10</v>
      </c>
      <c r="W32" s="17">
        <f t="shared" si="2"/>
        <v>5</v>
      </c>
      <c r="X32" s="18">
        <f t="shared" si="3"/>
        <v>32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f t="shared" si="7"/>
        <v>8</v>
      </c>
      <c r="AG32" s="16">
        <f t="shared" si="8"/>
        <v>55</v>
      </c>
    </row>
    <row r="33" spans="1:33" ht="15.75">
      <c r="A33" s="17">
        <v>26</v>
      </c>
      <c r="B33" s="1" t="s">
        <v>55</v>
      </c>
      <c r="C33" s="1">
        <v>1</v>
      </c>
      <c r="D33" s="1">
        <v>2</v>
      </c>
      <c r="E33" s="1">
        <v>1</v>
      </c>
      <c r="F33" s="1">
        <v>4</v>
      </c>
      <c r="G33" s="1">
        <v>1</v>
      </c>
      <c r="H33" s="1">
        <v>7</v>
      </c>
      <c r="I33" s="1"/>
      <c r="J33" s="29"/>
      <c r="K33" s="17">
        <f t="shared" si="0"/>
        <v>3</v>
      </c>
      <c r="L33" s="18">
        <f t="shared" si="1"/>
        <v>13</v>
      </c>
      <c r="M33" s="35">
        <v>1</v>
      </c>
      <c r="N33" s="1">
        <v>9</v>
      </c>
      <c r="O33" s="1">
        <v>1</v>
      </c>
      <c r="P33" s="1">
        <v>4</v>
      </c>
      <c r="Q33" s="1">
        <v>1</v>
      </c>
      <c r="R33" s="1">
        <v>5</v>
      </c>
      <c r="S33" s="1">
        <v>1</v>
      </c>
      <c r="T33" s="1">
        <v>1</v>
      </c>
      <c r="U33" s="1">
        <v>1</v>
      </c>
      <c r="V33" s="29">
        <v>7</v>
      </c>
      <c r="W33" s="17">
        <f t="shared" si="2"/>
        <v>5</v>
      </c>
      <c r="X33" s="18">
        <f t="shared" si="3"/>
        <v>26</v>
      </c>
      <c r="Y33" s="35"/>
      <c r="Z33" s="1"/>
      <c r="AA33" s="1"/>
      <c r="AB33" s="29"/>
      <c r="AC33" s="17">
        <f t="shared" si="4"/>
        <v>0</v>
      </c>
      <c r="AD33" s="18">
        <f t="shared" si="5"/>
        <v>0</v>
      </c>
      <c r="AE33" s="34">
        <f t="shared" si="6"/>
        <v>8</v>
      </c>
      <c r="AF33" s="4">
        <f t="shared" si="7"/>
        <v>8</v>
      </c>
      <c r="AG33" s="16">
        <f aca="true" t="shared" si="9" ref="AG33:AG43">L33+X33+AD33</f>
        <v>39</v>
      </c>
    </row>
    <row r="34" spans="1:33" ht="15.75">
      <c r="A34" s="17">
        <v>27</v>
      </c>
      <c r="B34" s="1" t="s">
        <v>18</v>
      </c>
      <c r="C34" s="1">
        <v>1</v>
      </c>
      <c r="D34" s="1">
        <v>20</v>
      </c>
      <c r="E34" s="1">
        <v>1</v>
      </c>
      <c r="F34" s="1">
        <v>21</v>
      </c>
      <c r="G34" s="1">
        <v>1</v>
      </c>
      <c r="H34" s="1">
        <v>15</v>
      </c>
      <c r="I34" s="1"/>
      <c r="J34" s="29"/>
      <c r="K34" s="17">
        <f t="shared" si="0"/>
        <v>3</v>
      </c>
      <c r="L34" s="18">
        <f t="shared" si="1"/>
        <v>56</v>
      </c>
      <c r="M34" s="35">
        <v>1</v>
      </c>
      <c r="N34" s="1">
        <v>11</v>
      </c>
      <c r="O34" s="1">
        <v>1</v>
      </c>
      <c r="P34" s="1">
        <v>16</v>
      </c>
      <c r="Q34" s="1">
        <v>1</v>
      </c>
      <c r="R34" s="1">
        <v>12</v>
      </c>
      <c r="S34" s="1">
        <v>1</v>
      </c>
      <c r="T34" s="1">
        <v>7</v>
      </c>
      <c r="U34" s="1">
        <v>1</v>
      </c>
      <c r="V34" s="29">
        <v>13</v>
      </c>
      <c r="W34" s="17">
        <f t="shared" si="2"/>
        <v>5</v>
      </c>
      <c r="X34" s="18">
        <f t="shared" si="3"/>
        <v>59</v>
      </c>
      <c r="Y34" s="35"/>
      <c r="Z34" s="1"/>
      <c r="AA34" s="1"/>
      <c r="AB34" s="29"/>
      <c r="AC34" s="17">
        <f t="shared" si="4"/>
        <v>0</v>
      </c>
      <c r="AD34" s="18">
        <f t="shared" si="5"/>
        <v>0</v>
      </c>
      <c r="AE34" s="34">
        <f aca="true" t="shared" si="10" ref="AE34:AE43">K34+W34+AC34</f>
        <v>8</v>
      </c>
      <c r="AF34" s="4">
        <f t="shared" si="7"/>
        <v>8</v>
      </c>
      <c r="AG34" s="16">
        <f t="shared" si="9"/>
        <v>115</v>
      </c>
    </row>
    <row r="35" spans="1:33" ht="15.75">
      <c r="A35" s="17">
        <v>28</v>
      </c>
      <c r="B35" s="1" t="s">
        <v>29</v>
      </c>
      <c r="C35" s="1">
        <v>1</v>
      </c>
      <c r="D35" s="1">
        <v>3</v>
      </c>
      <c r="E35" s="1">
        <v>1</v>
      </c>
      <c r="F35" s="1">
        <v>4</v>
      </c>
      <c r="G35" s="1">
        <v>1</v>
      </c>
      <c r="H35" s="1">
        <v>3</v>
      </c>
      <c r="I35" s="1"/>
      <c r="J35" s="29"/>
      <c r="K35" s="17">
        <f t="shared" si="0"/>
        <v>3</v>
      </c>
      <c r="L35" s="18">
        <f t="shared" si="1"/>
        <v>10</v>
      </c>
      <c r="M35" s="35">
        <v>1</v>
      </c>
      <c r="N35" s="1">
        <v>2</v>
      </c>
      <c r="O35" s="1"/>
      <c r="P35" s="1"/>
      <c r="Q35" s="1"/>
      <c r="R35" s="1"/>
      <c r="S35" s="1">
        <v>1</v>
      </c>
      <c r="T35" s="1">
        <v>7</v>
      </c>
      <c r="U35" s="1">
        <v>1</v>
      </c>
      <c r="V35" s="29">
        <v>6</v>
      </c>
      <c r="W35" s="17">
        <f t="shared" si="2"/>
        <v>3</v>
      </c>
      <c r="X35" s="18">
        <f t="shared" si="3"/>
        <v>15</v>
      </c>
      <c r="Y35" s="35"/>
      <c r="Z35" s="1"/>
      <c r="AA35" s="1"/>
      <c r="AB35" s="29"/>
      <c r="AC35" s="17">
        <f t="shared" si="4"/>
        <v>0</v>
      </c>
      <c r="AD35" s="18">
        <f t="shared" si="5"/>
        <v>0</v>
      </c>
      <c r="AE35" s="34">
        <f t="shared" si="10"/>
        <v>6</v>
      </c>
      <c r="AF35" s="4">
        <f t="shared" si="7"/>
        <v>6</v>
      </c>
      <c r="AG35" s="16">
        <f t="shared" si="9"/>
        <v>25</v>
      </c>
    </row>
    <row r="36" spans="1:33" ht="15.75">
      <c r="A36" s="17">
        <v>29</v>
      </c>
      <c r="B36" s="1" t="s">
        <v>23</v>
      </c>
      <c r="C36" s="1">
        <v>2</v>
      </c>
      <c r="D36" s="1">
        <v>29</v>
      </c>
      <c r="E36" s="1">
        <v>1</v>
      </c>
      <c r="F36" s="1">
        <v>20</v>
      </c>
      <c r="G36" s="1">
        <v>1</v>
      </c>
      <c r="H36" s="1">
        <v>9</v>
      </c>
      <c r="I36" s="1">
        <v>1</v>
      </c>
      <c r="J36" s="29">
        <v>23</v>
      </c>
      <c r="K36" s="17">
        <f t="shared" si="0"/>
        <v>5</v>
      </c>
      <c r="L36" s="18">
        <f t="shared" si="1"/>
        <v>81</v>
      </c>
      <c r="M36" s="35">
        <v>1</v>
      </c>
      <c r="N36" s="1">
        <v>15</v>
      </c>
      <c r="O36" s="1">
        <v>1</v>
      </c>
      <c r="P36" s="1">
        <v>9</v>
      </c>
      <c r="Q36" s="1">
        <v>1</v>
      </c>
      <c r="R36" s="1">
        <v>24</v>
      </c>
      <c r="S36" s="1">
        <v>1</v>
      </c>
      <c r="T36" s="1">
        <v>10</v>
      </c>
      <c r="U36" s="1">
        <v>1</v>
      </c>
      <c r="V36" s="29">
        <v>14</v>
      </c>
      <c r="W36" s="17">
        <f t="shared" si="2"/>
        <v>5</v>
      </c>
      <c r="X36" s="18">
        <f t="shared" si="3"/>
        <v>72</v>
      </c>
      <c r="Y36" s="35"/>
      <c r="Z36" s="1"/>
      <c r="AA36" s="1"/>
      <c r="AB36" s="29"/>
      <c r="AC36" s="17">
        <f t="shared" si="4"/>
        <v>0</v>
      </c>
      <c r="AD36" s="18">
        <f t="shared" si="5"/>
        <v>0</v>
      </c>
      <c r="AE36" s="34">
        <f t="shared" si="10"/>
        <v>10</v>
      </c>
      <c r="AF36" s="4">
        <f t="shared" si="7"/>
        <v>10</v>
      </c>
      <c r="AG36" s="16">
        <f t="shared" si="9"/>
        <v>153</v>
      </c>
    </row>
    <row r="37" spans="1:33" ht="15.75">
      <c r="A37" s="17">
        <v>30</v>
      </c>
      <c r="B37" s="1" t="s">
        <v>25</v>
      </c>
      <c r="C37" s="1"/>
      <c r="D37" s="1"/>
      <c r="E37" s="1"/>
      <c r="F37" s="1"/>
      <c r="G37" s="1"/>
      <c r="H37" s="1"/>
      <c r="I37" s="1"/>
      <c r="J37" s="29"/>
      <c r="K37" s="17">
        <f t="shared" si="0"/>
        <v>0</v>
      </c>
      <c r="L37" s="18">
        <f t="shared" si="1"/>
        <v>0</v>
      </c>
      <c r="M37" s="35">
        <v>1</v>
      </c>
      <c r="N37" s="1">
        <v>3</v>
      </c>
      <c r="O37" s="1">
        <v>1</v>
      </c>
      <c r="P37" s="1">
        <v>5</v>
      </c>
      <c r="Q37" s="1"/>
      <c r="R37" s="1"/>
      <c r="S37" s="1">
        <v>1</v>
      </c>
      <c r="T37" s="1">
        <v>6</v>
      </c>
      <c r="U37" s="1"/>
      <c r="V37" s="29"/>
      <c r="W37" s="17">
        <f t="shared" si="2"/>
        <v>3</v>
      </c>
      <c r="X37" s="18">
        <f t="shared" si="3"/>
        <v>14</v>
      </c>
      <c r="Y37" s="35"/>
      <c r="Z37" s="1"/>
      <c r="AA37" s="1"/>
      <c r="AB37" s="29"/>
      <c r="AC37" s="17">
        <f t="shared" si="4"/>
        <v>0</v>
      </c>
      <c r="AD37" s="18">
        <f t="shared" si="5"/>
        <v>0</v>
      </c>
      <c r="AE37" s="34">
        <f t="shared" si="10"/>
        <v>3</v>
      </c>
      <c r="AF37" s="4">
        <f t="shared" si="7"/>
        <v>3</v>
      </c>
      <c r="AG37" s="16">
        <f t="shared" si="9"/>
        <v>14</v>
      </c>
    </row>
    <row r="38" spans="1:33" ht="15.75">
      <c r="A38" s="17">
        <v>31</v>
      </c>
      <c r="B38" s="1" t="s">
        <v>56</v>
      </c>
      <c r="C38" s="1">
        <v>1</v>
      </c>
      <c r="D38" s="1">
        <v>3</v>
      </c>
      <c r="E38" s="1">
        <v>1</v>
      </c>
      <c r="F38" s="1">
        <v>4</v>
      </c>
      <c r="G38" s="1">
        <v>1</v>
      </c>
      <c r="H38" s="1">
        <v>3</v>
      </c>
      <c r="I38" s="1"/>
      <c r="J38" s="29"/>
      <c r="K38" s="17">
        <f t="shared" si="0"/>
        <v>3</v>
      </c>
      <c r="L38" s="18">
        <f t="shared" si="1"/>
        <v>10</v>
      </c>
      <c r="M38" s="35">
        <v>1</v>
      </c>
      <c r="N38" s="1">
        <v>5</v>
      </c>
      <c r="O38" s="1">
        <v>1</v>
      </c>
      <c r="P38" s="1">
        <v>5</v>
      </c>
      <c r="Q38" s="1">
        <v>1</v>
      </c>
      <c r="R38" s="1">
        <v>1</v>
      </c>
      <c r="S38" s="1">
        <v>1</v>
      </c>
      <c r="T38" s="1">
        <v>2</v>
      </c>
      <c r="U38" s="1">
        <v>1</v>
      </c>
      <c r="V38" s="29">
        <v>2</v>
      </c>
      <c r="W38" s="17">
        <f t="shared" si="2"/>
        <v>5</v>
      </c>
      <c r="X38" s="18">
        <f t="shared" si="3"/>
        <v>15</v>
      </c>
      <c r="Y38" s="35"/>
      <c r="Z38" s="1"/>
      <c r="AA38" s="1"/>
      <c r="AB38" s="29"/>
      <c r="AC38" s="17">
        <f t="shared" si="4"/>
        <v>0</v>
      </c>
      <c r="AD38" s="18">
        <f t="shared" si="5"/>
        <v>0</v>
      </c>
      <c r="AE38" s="34">
        <f t="shared" si="10"/>
        <v>8</v>
      </c>
      <c r="AF38" s="4">
        <f t="shared" si="7"/>
        <v>8</v>
      </c>
      <c r="AG38" s="16">
        <f t="shared" si="9"/>
        <v>25</v>
      </c>
    </row>
    <row r="39" spans="1:33" ht="15.75">
      <c r="A39" s="17">
        <v>32</v>
      </c>
      <c r="B39" s="1" t="s">
        <v>59</v>
      </c>
      <c r="C39" s="1">
        <v>1</v>
      </c>
      <c r="D39" s="1">
        <v>7</v>
      </c>
      <c r="E39" s="1">
        <v>1</v>
      </c>
      <c r="F39" s="1">
        <v>16</v>
      </c>
      <c r="G39" s="1">
        <v>1</v>
      </c>
      <c r="H39" s="1">
        <v>6</v>
      </c>
      <c r="I39" s="1"/>
      <c r="J39" s="29"/>
      <c r="K39" s="17">
        <f t="shared" si="0"/>
        <v>3</v>
      </c>
      <c r="L39" s="18">
        <f t="shared" si="1"/>
        <v>29</v>
      </c>
      <c r="M39" s="35">
        <v>1</v>
      </c>
      <c r="N39" s="1">
        <v>8</v>
      </c>
      <c r="O39" s="1">
        <v>1</v>
      </c>
      <c r="P39" s="1">
        <v>11</v>
      </c>
      <c r="Q39" s="1">
        <v>1</v>
      </c>
      <c r="R39" s="1">
        <v>10</v>
      </c>
      <c r="S39" s="1">
        <v>1</v>
      </c>
      <c r="T39" s="1">
        <v>9</v>
      </c>
      <c r="U39" s="1">
        <v>1</v>
      </c>
      <c r="V39" s="29">
        <v>11</v>
      </c>
      <c r="W39" s="17">
        <f t="shared" si="2"/>
        <v>5</v>
      </c>
      <c r="X39" s="18">
        <f t="shared" si="3"/>
        <v>49</v>
      </c>
      <c r="Y39" s="35"/>
      <c r="Z39" s="1"/>
      <c r="AA39" s="1"/>
      <c r="AB39" s="29"/>
      <c r="AC39" s="17">
        <f t="shared" si="4"/>
        <v>0</v>
      </c>
      <c r="AD39" s="18">
        <f t="shared" si="5"/>
        <v>0</v>
      </c>
      <c r="AE39" s="34">
        <f t="shared" si="10"/>
        <v>8</v>
      </c>
      <c r="AF39" s="4">
        <f t="shared" si="7"/>
        <v>8</v>
      </c>
      <c r="AG39" s="16">
        <f t="shared" si="9"/>
        <v>78</v>
      </c>
    </row>
    <row r="40" spans="1:33" ht="15.75">
      <c r="A40" s="17">
        <v>33</v>
      </c>
      <c r="B40" s="1" t="s">
        <v>27</v>
      </c>
      <c r="C40" s="1">
        <v>1</v>
      </c>
      <c r="D40" s="1">
        <v>10</v>
      </c>
      <c r="E40" s="1">
        <v>1</v>
      </c>
      <c r="F40" s="1">
        <v>10</v>
      </c>
      <c r="G40" s="1">
        <v>1</v>
      </c>
      <c r="H40" s="1">
        <v>7</v>
      </c>
      <c r="I40" s="1"/>
      <c r="J40" s="29"/>
      <c r="K40" s="17">
        <f t="shared" si="0"/>
        <v>3</v>
      </c>
      <c r="L40" s="18">
        <f t="shared" si="1"/>
        <v>27</v>
      </c>
      <c r="M40" s="35">
        <v>1</v>
      </c>
      <c r="N40" s="1">
        <v>12</v>
      </c>
      <c r="O40" s="1">
        <v>1</v>
      </c>
      <c r="P40" s="1">
        <v>12</v>
      </c>
      <c r="Q40" s="1">
        <v>1</v>
      </c>
      <c r="R40" s="1">
        <v>8</v>
      </c>
      <c r="S40" s="1">
        <v>1</v>
      </c>
      <c r="T40" s="1">
        <v>10</v>
      </c>
      <c r="U40" s="1">
        <v>1</v>
      </c>
      <c r="V40" s="29">
        <v>7</v>
      </c>
      <c r="W40" s="17">
        <f t="shared" si="2"/>
        <v>5</v>
      </c>
      <c r="X40" s="18">
        <f t="shared" si="3"/>
        <v>49</v>
      </c>
      <c r="Y40" s="35"/>
      <c r="Z40" s="1"/>
      <c r="AA40" s="1"/>
      <c r="AB40" s="29"/>
      <c r="AC40" s="17">
        <f t="shared" si="4"/>
        <v>0</v>
      </c>
      <c r="AD40" s="18">
        <f t="shared" si="5"/>
        <v>0</v>
      </c>
      <c r="AE40" s="34">
        <f t="shared" si="10"/>
        <v>8</v>
      </c>
      <c r="AF40" s="4">
        <f t="shared" si="7"/>
        <v>8</v>
      </c>
      <c r="AG40" s="16">
        <f t="shared" si="9"/>
        <v>76</v>
      </c>
    </row>
    <row r="41" spans="1:33" ht="15.75">
      <c r="A41" s="17">
        <v>34</v>
      </c>
      <c r="B41" s="1" t="s">
        <v>32</v>
      </c>
      <c r="C41" s="1">
        <v>1</v>
      </c>
      <c r="D41" s="1">
        <v>6</v>
      </c>
      <c r="E41" s="1">
        <v>1</v>
      </c>
      <c r="F41" s="1">
        <v>7</v>
      </c>
      <c r="G41" s="1">
        <v>1</v>
      </c>
      <c r="H41" s="1">
        <v>12</v>
      </c>
      <c r="I41" s="1"/>
      <c r="J41" s="29"/>
      <c r="K41" s="17">
        <f t="shared" si="0"/>
        <v>3</v>
      </c>
      <c r="L41" s="18">
        <f t="shared" si="1"/>
        <v>25</v>
      </c>
      <c r="M41" s="35"/>
      <c r="N41" s="1"/>
      <c r="O41" s="1"/>
      <c r="P41" s="1"/>
      <c r="Q41" s="1"/>
      <c r="R41" s="1"/>
      <c r="S41" s="1"/>
      <c r="T41" s="1"/>
      <c r="U41" s="1"/>
      <c r="V41" s="29"/>
      <c r="W41" s="17">
        <f t="shared" si="2"/>
        <v>0</v>
      </c>
      <c r="X41" s="18">
        <f t="shared" si="3"/>
        <v>0</v>
      </c>
      <c r="Y41" s="35"/>
      <c r="Z41" s="1"/>
      <c r="AA41" s="1"/>
      <c r="AB41" s="29"/>
      <c r="AC41" s="17">
        <f t="shared" si="4"/>
        <v>0</v>
      </c>
      <c r="AD41" s="18">
        <f t="shared" si="5"/>
        <v>0</v>
      </c>
      <c r="AE41" s="34">
        <f t="shared" si="10"/>
        <v>3</v>
      </c>
      <c r="AF41" s="4">
        <f t="shared" si="7"/>
        <v>3</v>
      </c>
      <c r="AG41" s="16">
        <f t="shared" si="9"/>
        <v>25</v>
      </c>
    </row>
    <row r="42" spans="1:33" ht="15.75">
      <c r="A42" s="17">
        <v>35</v>
      </c>
      <c r="B42" s="1" t="s">
        <v>33</v>
      </c>
      <c r="C42" s="1">
        <v>1</v>
      </c>
      <c r="D42" s="1">
        <v>2</v>
      </c>
      <c r="E42" s="1">
        <v>1</v>
      </c>
      <c r="F42" s="1">
        <v>4</v>
      </c>
      <c r="G42" s="1">
        <v>1</v>
      </c>
      <c r="H42" s="1">
        <v>8</v>
      </c>
      <c r="I42" s="1"/>
      <c r="J42" s="29"/>
      <c r="K42" s="17">
        <f t="shared" si="0"/>
        <v>3</v>
      </c>
      <c r="L42" s="18">
        <f t="shared" si="1"/>
        <v>14</v>
      </c>
      <c r="M42" s="35"/>
      <c r="N42" s="1"/>
      <c r="O42" s="1"/>
      <c r="P42" s="1"/>
      <c r="Q42" s="1"/>
      <c r="R42" s="1"/>
      <c r="S42" s="1"/>
      <c r="T42" s="1"/>
      <c r="U42" s="1"/>
      <c r="V42" s="29"/>
      <c r="W42" s="17">
        <f t="shared" si="2"/>
        <v>0</v>
      </c>
      <c r="X42" s="18">
        <f t="shared" si="3"/>
        <v>0</v>
      </c>
      <c r="Y42" s="35"/>
      <c r="Z42" s="1"/>
      <c r="AA42" s="1"/>
      <c r="AB42" s="29"/>
      <c r="AC42" s="17">
        <f t="shared" si="4"/>
        <v>0</v>
      </c>
      <c r="AD42" s="18">
        <f t="shared" si="5"/>
        <v>0</v>
      </c>
      <c r="AE42" s="34">
        <f t="shared" si="10"/>
        <v>3</v>
      </c>
      <c r="AF42" s="4">
        <f t="shared" si="7"/>
        <v>3</v>
      </c>
      <c r="AG42" s="16">
        <f t="shared" si="9"/>
        <v>14</v>
      </c>
    </row>
    <row r="43" spans="1:33" ht="15.75">
      <c r="A43" s="17">
        <v>36</v>
      </c>
      <c r="B43" s="1" t="s">
        <v>90</v>
      </c>
      <c r="C43" s="1">
        <v>1</v>
      </c>
      <c r="D43" s="1">
        <v>3</v>
      </c>
      <c r="E43" s="1">
        <v>1</v>
      </c>
      <c r="F43" s="1">
        <v>3</v>
      </c>
      <c r="G43" s="1">
        <v>1</v>
      </c>
      <c r="H43" s="1">
        <v>1</v>
      </c>
      <c r="I43" s="1"/>
      <c r="J43" s="29"/>
      <c r="K43" s="17">
        <f t="shared" si="0"/>
        <v>3</v>
      </c>
      <c r="L43" s="18">
        <f t="shared" si="1"/>
        <v>7</v>
      </c>
      <c r="M43" s="35"/>
      <c r="N43" s="1"/>
      <c r="O43" s="1"/>
      <c r="P43" s="1"/>
      <c r="Q43" s="1"/>
      <c r="R43" s="1"/>
      <c r="S43" s="1"/>
      <c r="T43" s="1"/>
      <c r="U43" s="1"/>
      <c r="V43" s="29"/>
      <c r="W43" s="17">
        <f t="shared" si="2"/>
        <v>0</v>
      </c>
      <c r="X43" s="18">
        <f t="shared" si="3"/>
        <v>0</v>
      </c>
      <c r="Y43" s="35"/>
      <c r="Z43" s="1"/>
      <c r="AA43" s="1"/>
      <c r="AB43" s="29"/>
      <c r="AC43" s="17">
        <f t="shared" si="4"/>
        <v>0</v>
      </c>
      <c r="AD43" s="18">
        <f t="shared" si="5"/>
        <v>0</v>
      </c>
      <c r="AE43" s="34">
        <f t="shared" si="10"/>
        <v>3</v>
      </c>
      <c r="AF43" s="4">
        <f t="shared" si="7"/>
        <v>3</v>
      </c>
      <c r="AG43" s="16">
        <f t="shared" si="9"/>
        <v>7</v>
      </c>
    </row>
    <row r="44" spans="1:33" ht="15.75">
      <c r="A44" s="19">
        <v>37</v>
      </c>
      <c r="B44" s="5" t="s">
        <v>58</v>
      </c>
      <c r="C44" s="5">
        <v>1</v>
      </c>
      <c r="D44" s="5">
        <v>1</v>
      </c>
      <c r="E44" s="5">
        <v>1</v>
      </c>
      <c r="F44" s="5">
        <v>2</v>
      </c>
      <c r="G44" s="5">
        <v>1</v>
      </c>
      <c r="H44" s="5">
        <v>2</v>
      </c>
      <c r="I44" s="5"/>
      <c r="J44" s="30"/>
      <c r="K44" s="19">
        <f t="shared" si="0"/>
        <v>3</v>
      </c>
      <c r="L44" s="41">
        <f t="shared" si="1"/>
        <v>5</v>
      </c>
      <c r="M44" s="45"/>
      <c r="N44" s="5"/>
      <c r="O44" s="5"/>
      <c r="P44" s="5"/>
      <c r="Q44" s="5"/>
      <c r="R44" s="5"/>
      <c r="S44" s="5"/>
      <c r="T44" s="5"/>
      <c r="U44" s="5"/>
      <c r="V44" s="30"/>
      <c r="W44" s="19"/>
      <c r="X44" s="41"/>
      <c r="Y44" s="45"/>
      <c r="Z44" s="5"/>
      <c r="AA44" s="5"/>
      <c r="AB44" s="30"/>
      <c r="AC44" s="19"/>
      <c r="AD44" s="41"/>
      <c r="AE44" s="36"/>
      <c r="AF44" s="6"/>
      <c r="AG44" s="20"/>
    </row>
    <row r="45" spans="1:33" ht="16.5" thickBot="1">
      <c r="A45" s="19"/>
      <c r="B45" s="5"/>
      <c r="C45" s="5"/>
      <c r="D45" s="5"/>
      <c r="E45" s="5"/>
      <c r="F45" s="5"/>
      <c r="G45" s="5"/>
      <c r="H45" s="5"/>
      <c r="I45" s="5"/>
      <c r="J45" s="30"/>
      <c r="K45" s="19"/>
      <c r="L45" s="41"/>
      <c r="M45" s="45"/>
      <c r="N45" s="5"/>
      <c r="O45" s="5"/>
      <c r="P45" s="5"/>
      <c r="Q45" s="5"/>
      <c r="R45" s="5"/>
      <c r="S45" s="5"/>
      <c r="T45" s="5"/>
      <c r="U45" s="5"/>
      <c r="V45" s="30"/>
      <c r="W45" s="19"/>
      <c r="X45" s="41"/>
      <c r="Y45" s="45"/>
      <c r="Z45" s="5"/>
      <c r="AA45" s="5"/>
      <c r="AB45" s="30"/>
      <c r="AC45" s="19"/>
      <c r="AD45" s="41"/>
      <c r="AE45" s="36"/>
      <c r="AF45" s="6"/>
      <c r="AG45" s="20"/>
    </row>
    <row r="46" spans="1:33" ht="16.5" thickBot="1">
      <c r="A46" s="9"/>
      <c r="B46" s="10" t="s">
        <v>34</v>
      </c>
      <c r="C46" s="11">
        <f aca="true" t="shared" si="11" ref="C46:J46">C8+C9+C10+C11+C12+C13+C14+C15+C16+C17+C18+C19+C20+C21+C22+C23+C24+C25+C26+C27+C28+C29</f>
        <v>30</v>
      </c>
      <c r="D46" s="11">
        <f t="shared" si="11"/>
        <v>454</v>
      </c>
      <c r="E46" s="11">
        <f t="shared" si="11"/>
        <v>33</v>
      </c>
      <c r="F46" s="11">
        <f t="shared" si="11"/>
        <v>512</v>
      </c>
      <c r="G46" s="11">
        <f t="shared" si="11"/>
        <v>28</v>
      </c>
      <c r="H46" s="11">
        <f t="shared" si="11"/>
        <v>454</v>
      </c>
      <c r="I46" s="11">
        <f t="shared" si="11"/>
        <v>18</v>
      </c>
      <c r="J46" s="31">
        <f t="shared" si="11"/>
        <v>302</v>
      </c>
      <c r="K46" s="42">
        <f aca="true" t="shared" si="12" ref="K46:K57">C46+E46+G46+I46</f>
        <v>109</v>
      </c>
      <c r="L46" s="12">
        <f aca="true" t="shared" si="13" ref="L46:L57">D46+F46+H46+J46</f>
        <v>1722</v>
      </c>
      <c r="M46" s="37">
        <f aca="true" t="shared" si="14" ref="M46:W46">M8+M9+M10+M11+M12+M13+M14+M15+M16+M17+M18+M19+M20+M21+M22+M23+M24+M25+M26+M27+M28+M29</f>
        <v>25</v>
      </c>
      <c r="N46" s="11">
        <f t="shared" si="14"/>
        <v>462</v>
      </c>
      <c r="O46" s="11">
        <f t="shared" si="14"/>
        <v>25</v>
      </c>
      <c r="P46" s="11">
        <f t="shared" si="14"/>
        <v>467</v>
      </c>
      <c r="Q46" s="11">
        <f t="shared" si="14"/>
        <v>26</v>
      </c>
      <c r="R46" s="11">
        <f t="shared" si="14"/>
        <v>442</v>
      </c>
      <c r="S46" s="11">
        <f t="shared" si="14"/>
        <v>23</v>
      </c>
      <c r="T46" s="11">
        <f t="shared" si="14"/>
        <v>373</v>
      </c>
      <c r="U46" s="11">
        <f t="shared" si="14"/>
        <v>24</v>
      </c>
      <c r="V46" s="31">
        <f t="shared" si="14"/>
        <v>392</v>
      </c>
      <c r="W46" s="42">
        <f t="shared" si="14"/>
        <v>123</v>
      </c>
      <c r="X46" s="12">
        <f aca="true" t="shared" si="15" ref="X46:X57">N46+P46+R46+T46+V46</f>
        <v>2136</v>
      </c>
      <c r="Y46" s="37">
        <f>Y8+Y9+Y10+Y11+Y12+Y13+Y14+Y15+Y16+Y17+Y18+Y19+Y20+Y21+Y22+Y23+Y24+Y25+Y26+Y27+Y28+Y29</f>
        <v>22</v>
      </c>
      <c r="Z46" s="11">
        <f>Z8+Z9+Z10+Z11+Z12+Z13+Z14+Z15+Z16+Z17+Z18+Z19+Z20+Z21+Z22+Z23+Z24+Z25+Z26+Z27+Z28+Z29</f>
        <v>274</v>
      </c>
      <c r="AA46" s="11">
        <f>AA8+AA9+AA10+AA11+AA12+AA13+AA14+AA15+AA16+AA17+AA18+AA19+AA20+AA21+AA22+AA23+AA24+AA25+AA26+AA27+AA28+AA29</f>
        <v>22</v>
      </c>
      <c r="AB46" s="31">
        <f>AB8+AB9+AB10+AB11+AB12+AB13+AB14+AB15+AB16+AB17+AB18+AB19+AB20+AB21+AB22+AB23+AB24+AB25+AB26+AB27+AB28+AB29</f>
        <v>271</v>
      </c>
      <c r="AC46" s="42">
        <f aca="true" t="shared" si="16" ref="AC46:AC57">Y46+AA46</f>
        <v>44</v>
      </c>
      <c r="AD46" s="12">
        <f aca="true" t="shared" si="17" ref="AD46:AD57">Z46+AB46</f>
        <v>545</v>
      </c>
      <c r="AE46" s="37">
        <f aca="true" t="shared" si="18" ref="AE46:AE57">K46+W46+AC46</f>
        <v>276</v>
      </c>
      <c r="AF46" s="11">
        <f aca="true" t="shared" si="19" ref="AF46:AF57">K46+W46+AC46</f>
        <v>276</v>
      </c>
      <c r="AG46" s="12">
        <f aca="true" t="shared" si="20" ref="AG46:AG57">L46+X46+AD46</f>
        <v>4403</v>
      </c>
    </row>
    <row r="47" spans="1:33" ht="15.75">
      <c r="A47" s="21"/>
      <c r="B47" s="3" t="s">
        <v>35</v>
      </c>
      <c r="C47" s="7">
        <f aca="true" t="shared" si="21" ref="C47:J47">C15+C19+C20+C27</f>
        <v>8</v>
      </c>
      <c r="D47" s="7">
        <f t="shared" si="21"/>
        <v>135</v>
      </c>
      <c r="E47" s="7">
        <f t="shared" si="21"/>
        <v>10</v>
      </c>
      <c r="F47" s="7">
        <f t="shared" si="21"/>
        <v>173</v>
      </c>
      <c r="G47" s="7">
        <f t="shared" si="21"/>
        <v>7</v>
      </c>
      <c r="H47" s="7">
        <f t="shared" si="21"/>
        <v>132</v>
      </c>
      <c r="I47" s="7">
        <f t="shared" si="21"/>
        <v>6</v>
      </c>
      <c r="J47" s="32">
        <f t="shared" si="21"/>
        <v>115</v>
      </c>
      <c r="K47" s="21">
        <f t="shared" si="12"/>
        <v>31</v>
      </c>
      <c r="L47" s="43">
        <f t="shared" si="13"/>
        <v>555</v>
      </c>
      <c r="M47" s="46">
        <f aca="true" t="shared" si="22" ref="M47:V47">M15+M19+M20+M27</f>
        <v>6</v>
      </c>
      <c r="N47" s="7">
        <f t="shared" si="22"/>
        <v>140</v>
      </c>
      <c r="O47" s="7">
        <f t="shared" si="22"/>
        <v>6</v>
      </c>
      <c r="P47" s="7">
        <f t="shared" si="22"/>
        <v>143</v>
      </c>
      <c r="Q47" s="7">
        <f t="shared" si="22"/>
        <v>6</v>
      </c>
      <c r="R47" s="7">
        <f t="shared" si="22"/>
        <v>106</v>
      </c>
      <c r="S47" s="7">
        <f t="shared" si="22"/>
        <v>5</v>
      </c>
      <c r="T47" s="7">
        <f t="shared" si="22"/>
        <v>98</v>
      </c>
      <c r="U47" s="7">
        <f t="shared" si="22"/>
        <v>5</v>
      </c>
      <c r="V47" s="32">
        <f t="shared" si="22"/>
        <v>115</v>
      </c>
      <c r="W47" s="21">
        <f aca="true" t="shared" si="23" ref="W47:W57">M47+O47+Q47+S47+U47</f>
        <v>28</v>
      </c>
      <c r="X47" s="43">
        <f t="shared" si="15"/>
        <v>602</v>
      </c>
      <c r="Y47" s="46">
        <f>Y15+Y19+Y20+Y27</f>
        <v>5</v>
      </c>
      <c r="Z47" s="7">
        <f>Z15+Z19+Z20+Z27</f>
        <v>74</v>
      </c>
      <c r="AA47" s="7">
        <f>AA15+AA19+AA20+AA27</f>
        <v>5</v>
      </c>
      <c r="AB47" s="32">
        <f>AB15+AB19+AB20+AB27</f>
        <v>82</v>
      </c>
      <c r="AC47" s="21">
        <f t="shared" si="16"/>
        <v>10</v>
      </c>
      <c r="AD47" s="43">
        <f t="shared" si="17"/>
        <v>156</v>
      </c>
      <c r="AE47" s="38">
        <f t="shared" si="18"/>
        <v>69</v>
      </c>
      <c r="AF47" s="8">
        <f t="shared" si="19"/>
        <v>69</v>
      </c>
      <c r="AG47" s="22">
        <f t="shared" si="20"/>
        <v>1313</v>
      </c>
    </row>
    <row r="48" spans="1:35" ht="16.5" thickBot="1">
      <c r="A48" s="19"/>
      <c r="B48" s="2" t="s">
        <v>36</v>
      </c>
      <c r="C48" s="5">
        <f aca="true" t="shared" si="24" ref="C48:J48">C8+C9+C10+C11+C12+C13+C14+C16+C17+C18+C21+C22+C23+C24+C25+C26+C28+C29</f>
        <v>22</v>
      </c>
      <c r="D48" s="5">
        <f t="shared" si="24"/>
        <v>319</v>
      </c>
      <c r="E48" s="5">
        <f t="shared" si="24"/>
        <v>23</v>
      </c>
      <c r="F48" s="5">
        <f t="shared" si="24"/>
        <v>339</v>
      </c>
      <c r="G48" s="5">
        <f t="shared" si="24"/>
        <v>21</v>
      </c>
      <c r="H48" s="5">
        <f t="shared" si="24"/>
        <v>322</v>
      </c>
      <c r="I48" s="5">
        <f t="shared" si="24"/>
        <v>12</v>
      </c>
      <c r="J48" s="30">
        <f t="shared" si="24"/>
        <v>187</v>
      </c>
      <c r="K48" s="19">
        <f t="shared" si="12"/>
        <v>78</v>
      </c>
      <c r="L48" s="41">
        <f t="shared" si="13"/>
        <v>1167</v>
      </c>
      <c r="M48" s="45">
        <f aca="true" t="shared" si="25" ref="M48:V48">M8+M9+M10+M11+M12+M13+M14+M16+M17+M18+M21+M22+M23+M24+M25+M26+M28+M29</f>
        <v>19</v>
      </c>
      <c r="N48" s="5">
        <f t="shared" si="25"/>
        <v>322</v>
      </c>
      <c r="O48" s="5">
        <f t="shared" si="25"/>
        <v>19</v>
      </c>
      <c r="P48" s="5">
        <f t="shared" si="25"/>
        <v>324</v>
      </c>
      <c r="Q48" s="5">
        <f t="shared" si="25"/>
        <v>20</v>
      </c>
      <c r="R48" s="5">
        <f t="shared" si="25"/>
        <v>336</v>
      </c>
      <c r="S48" s="5">
        <f t="shared" si="25"/>
        <v>18</v>
      </c>
      <c r="T48" s="5">
        <f t="shared" si="25"/>
        <v>275</v>
      </c>
      <c r="U48" s="5">
        <f t="shared" si="25"/>
        <v>19</v>
      </c>
      <c r="V48" s="30">
        <f t="shared" si="25"/>
        <v>277</v>
      </c>
      <c r="W48" s="19">
        <f t="shared" si="23"/>
        <v>95</v>
      </c>
      <c r="X48" s="41">
        <f t="shared" si="15"/>
        <v>1534</v>
      </c>
      <c r="Y48" s="45">
        <f>Y8+Y9+Y10+Y11+Y12+Y13+Y14+Y16+Y17+Y18+Y21+Y22+Y23+Y24+Y25+Y26+Y28+Y29</f>
        <v>17</v>
      </c>
      <c r="Z48" s="5">
        <f>Z8+Z9+Z10+Z11+Z12+Z13+Z14+Z16+Z17+Z18+Z21+Z22+Z23+Z24+Z25+Z26+Z28+Z29</f>
        <v>200</v>
      </c>
      <c r="AA48" s="5">
        <f>AA8+AA9+AA10+AA11+AA12+AA13+AA14+AA16+AA17+AA18+AA21+AA22+AA23+AA24+AA25+AA26+AA28+AA29</f>
        <v>17</v>
      </c>
      <c r="AB48" s="30">
        <f>AB8+AB9+AB10+AB11+AB12+AB13+AB14+AB16+AB17+AB18+AB21+AB22+AB23+AB24+AB25+AB26+AB28+AB29</f>
        <v>189</v>
      </c>
      <c r="AC48" s="19">
        <f t="shared" si="16"/>
        <v>34</v>
      </c>
      <c r="AD48" s="41">
        <f t="shared" si="17"/>
        <v>389</v>
      </c>
      <c r="AE48" s="36">
        <f t="shared" si="18"/>
        <v>207</v>
      </c>
      <c r="AF48" s="6">
        <f t="shared" si="19"/>
        <v>207</v>
      </c>
      <c r="AG48" s="20">
        <f t="shared" si="20"/>
        <v>3090</v>
      </c>
      <c r="AI48" s="14"/>
    </row>
    <row r="49" spans="1:33" ht="16.5" thickBot="1">
      <c r="A49" s="9"/>
      <c r="B49" s="10" t="s">
        <v>37</v>
      </c>
      <c r="C49" s="11">
        <f aca="true" t="shared" si="26" ref="C49:J49">C30+C31+C32+C33+C34+C35+C36+C37+C38+C39+C40</f>
        <v>11</v>
      </c>
      <c r="D49" s="11">
        <f t="shared" si="26"/>
        <v>109</v>
      </c>
      <c r="E49" s="11">
        <f t="shared" si="26"/>
        <v>10</v>
      </c>
      <c r="F49" s="11">
        <f t="shared" si="26"/>
        <v>103</v>
      </c>
      <c r="G49" s="11">
        <f t="shared" si="26"/>
        <v>10</v>
      </c>
      <c r="H49" s="11">
        <f t="shared" si="26"/>
        <v>77</v>
      </c>
      <c r="I49" s="11">
        <f t="shared" si="26"/>
        <v>2</v>
      </c>
      <c r="J49" s="31">
        <f t="shared" si="26"/>
        <v>29</v>
      </c>
      <c r="K49" s="42">
        <f t="shared" si="12"/>
        <v>33</v>
      </c>
      <c r="L49" s="12">
        <f aca="true" t="shared" si="27" ref="L49:V49">L30+L31+L32+L33+L34+L35+L36+L37+L38+L39+L40</f>
        <v>318</v>
      </c>
      <c r="M49" s="37">
        <f t="shared" si="27"/>
        <v>11</v>
      </c>
      <c r="N49" s="11">
        <f t="shared" si="27"/>
        <v>84</v>
      </c>
      <c r="O49" s="11">
        <f t="shared" si="27"/>
        <v>10</v>
      </c>
      <c r="P49" s="11">
        <f t="shared" si="27"/>
        <v>85</v>
      </c>
      <c r="Q49" s="11">
        <f t="shared" si="27"/>
        <v>9</v>
      </c>
      <c r="R49" s="11">
        <f t="shared" si="27"/>
        <v>75</v>
      </c>
      <c r="S49" s="11">
        <f t="shared" si="27"/>
        <v>11</v>
      </c>
      <c r="T49" s="11">
        <f t="shared" si="27"/>
        <v>72</v>
      </c>
      <c r="U49" s="11">
        <f t="shared" si="27"/>
        <v>10</v>
      </c>
      <c r="V49" s="31">
        <f t="shared" si="27"/>
        <v>81</v>
      </c>
      <c r="W49" s="42">
        <f t="shared" si="23"/>
        <v>51</v>
      </c>
      <c r="X49" s="12">
        <f>X30+X31+X32+X33+X34+X35+X36+X37+X38+X39+X40</f>
        <v>397</v>
      </c>
      <c r="Y49" s="37">
        <f>Y30+Y31+Y32+Y33+Y34+Y35+Y36+Y37+Y38+Y39+Y40</f>
        <v>0</v>
      </c>
      <c r="Z49" s="11">
        <f>Z30+Z31+Z32+Z33+Z34+Z35+Z36+Z37+Z38+Z39+Z40</f>
        <v>0</v>
      </c>
      <c r="AA49" s="11">
        <f>AA30+AA31+AA32+AA33+AA34+AA35+AA36+AA37+AA38+AA39+AA40</f>
        <v>0</v>
      </c>
      <c r="AB49" s="31">
        <f>AB30+AB31+AB32+AB33+AB34+AB35+AB36+AB37+AB38+AB39+AB40</f>
        <v>0</v>
      </c>
      <c r="AC49" s="42">
        <f t="shared" si="16"/>
        <v>0</v>
      </c>
      <c r="AD49" s="12">
        <f t="shared" si="17"/>
        <v>0</v>
      </c>
      <c r="AE49" s="37">
        <f t="shared" si="18"/>
        <v>84</v>
      </c>
      <c r="AF49" s="11">
        <f t="shared" si="19"/>
        <v>84</v>
      </c>
      <c r="AG49" s="12">
        <f t="shared" si="20"/>
        <v>715</v>
      </c>
    </row>
    <row r="50" spans="1:33" ht="15.75">
      <c r="A50" s="21"/>
      <c r="B50" s="3" t="s">
        <v>35</v>
      </c>
      <c r="C50" s="7">
        <f aca="true" t="shared" si="28" ref="C50:J50">C36</f>
        <v>2</v>
      </c>
      <c r="D50" s="7">
        <f t="shared" si="28"/>
        <v>29</v>
      </c>
      <c r="E50" s="7">
        <f t="shared" si="28"/>
        <v>1</v>
      </c>
      <c r="F50" s="7">
        <f t="shared" si="28"/>
        <v>20</v>
      </c>
      <c r="G50" s="7">
        <f t="shared" si="28"/>
        <v>1</v>
      </c>
      <c r="H50" s="7">
        <f t="shared" si="28"/>
        <v>9</v>
      </c>
      <c r="I50" s="7">
        <f t="shared" si="28"/>
        <v>1</v>
      </c>
      <c r="J50" s="32">
        <f t="shared" si="28"/>
        <v>23</v>
      </c>
      <c r="K50" s="21">
        <f t="shared" si="12"/>
        <v>5</v>
      </c>
      <c r="L50" s="43">
        <f t="shared" si="13"/>
        <v>81</v>
      </c>
      <c r="M50" s="46">
        <f aca="true" t="shared" si="29" ref="M50:V50">M36</f>
        <v>1</v>
      </c>
      <c r="N50" s="7">
        <f t="shared" si="29"/>
        <v>15</v>
      </c>
      <c r="O50" s="7">
        <f t="shared" si="29"/>
        <v>1</v>
      </c>
      <c r="P50" s="7">
        <f t="shared" si="29"/>
        <v>9</v>
      </c>
      <c r="Q50" s="7">
        <f t="shared" si="29"/>
        <v>1</v>
      </c>
      <c r="R50" s="7">
        <f t="shared" si="29"/>
        <v>24</v>
      </c>
      <c r="S50" s="7">
        <f t="shared" si="29"/>
        <v>1</v>
      </c>
      <c r="T50" s="7">
        <f t="shared" si="29"/>
        <v>10</v>
      </c>
      <c r="U50" s="7">
        <f t="shared" si="29"/>
        <v>1</v>
      </c>
      <c r="V50" s="32">
        <f t="shared" si="29"/>
        <v>14</v>
      </c>
      <c r="W50" s="21">
        <f t="shared" si="23"/>
        <v>5</v>
      </c>
      <c r="X50" s="43">
        <f t="shared" si="15"/>
        <v>72</v>
      </c>
      <c r="Y50" s="46">
        <f>Y36</f>
        <v>0</v>
      </c>
      <c r="Z50" s="7">
        <f>Z36</f>
        <v>0</v>
      </c>
      <c r="AA50" s="7">
        <f>AA36</f>
        <v>0</v>
      </c>
      <c r="AB50" s="32">
        <f>AB36</f>
        <v>0</v>
      </c>
      <c r="AC50" s="21">
        <f>AC36</f>
        <v>0</v>
      </c>
      <c r="AD50" s="43">
        <f t="shared" si="17"/>
        <v>0</v>
      </c>
      <c r="AE50" s="38">
        <f t="shared" si="18"/>
        <v>10</v>
      </c>
      <c r="AF50" s="8">
        <f t="shared" si="19"/>
        <v>10</v>
      </c>
      <c r="AG50" s="22">
        <f t="shared" si="20"/>
        <v>153</v>
      </c>
    </row>
    <row r="51" spans="1:33" ht="16.5" thickBot="1">
      <c r="A51" s="19"/>
      <c r="B51" s="2" t="s">
        <v>36</v>
      </c>
      <c r="C51" s="5">
        <f aca="true" t="shared" si="30" ref="C51:J51">C30+C31+C32+C33+C34+C35+C37+C38+C39+C40</f>
        <v>9</v>
      </c>
      <c r="D51" s="5">
        <f t="shared" si="30"/>
        <v>80</v>
      </c>
      <c r="E51" s="5">
        <f t="shared" si="30"/>
        <v>9</v>
      </c>
      <c r="F51" s="5">
        <f t="shared" si="30"/>
        <v>83</v>
      </c>
      <c r="G51" s="5">
        <f t="shared" si="30"/>
        <v>9</v>
      </c>
      <c r="H51" s="5">
        <f t="shared" si="30"/>
        <v>68</v>
      </c>
      <c r="I51" s="5">
        <f t="shared" si="30"/>
        <v>1</v>
      </c>
      <c r="J51" s="30">
        <f t="shared" si="30"/>
        <v>6</v>
      </c>
      <c r="K51" s="19">
        <f t="shared" si="12"/>
        <v>28</v>
      </c>
      <c r="L51" s="41">
        <f t="shared" si="13"/>
        <v>237</v>
      </c>
      <c r="M51" s="45">
        <f aca="true" t="shared" si="31" ref="M51:V51">M30+M31+M32+M33+M34+M35+M37+M38+M39+M40</f>
        <v>10</v>
      </c>
      <c r="N51" s="5">
        <f t="shared" si="31"/>
        <v>69</v>
      </c>
      <c r="O51" s="5">
        <f t="shared" si="31"/>
        <v>9</v>
      </c>
      <c r="P51" s="5">
        <f t="shared" si="31"/>
        <v>76</v>
      </c>
      <c r="Q51" s="5">
        <f t="shared" si="31"/>
        <v>8</v>
      </c>
      <c r="R51" s="5">
        <f t="shared" si="31"/>
        <v>51</v>
      </c>
      <c r="S51" s="5">
        <f t="shared" si="31"/>
        <v>10</v>
      </c>
      <c r="T51" s="5">
        <f t="shared" si="31"/>
        <v>62</v>
      </c>
      <c r="U51" s="5">
        <f t="shared" si="31"/>
        <v>9</v>
      </c>
      <c r="V51" s="30">
        <f t="shared" si="31"/>
        <v>67</v>
      </c>
      <c r="W51" s="19">
        <f t="shared" si="23"/>
        <v>46</v>
      </c>
      <c r="X51" s="41">
        <f t="shared" si="15"/>
        <v>325</v>
      </c>
      <c r="Y51" s="45">
        <f>Y30+Y31+Y32+Y33+Y34+Y35+Y37+Y38+Y39+Y40</f>
        <v>0</v>
      </c>
      <c r="Z51" s="5">
        <f>Z30+Z31+Z32+Z33+Z34+Z35+Z37+Z38+Z39+Z40</f>
        <v>0</v>
      </c>
      <c r="AA51" s="5">
        <f>AA30+AA31+AA32+AA33+AA34+AA35+AA37+AA38+AA39+AA40</f>
        <v>0</v>
      </c>
      <c r="AB51" s="30">
        <f>AB30+AB31+AB32+AB33+AB34+AB35+AB37+AB38+AB39+AB40</f>
        <v>0</v>
      </c>
      <c r="AC51" s="19">
        <f t="shared" si="16"/>
        <v>0</v>
      </c>
      <c r="AD51" s="41">
        <f t="shared" si="17"/>
        <v>0</v>
      </c>
      <c r="AE51" s="36">
        <f t="shared" si="18"/>
        <v>74</v>
      </c>
      <c r="AF51" s="6">
        <f t="shared" si="19"/>
        <v>74</v>
      </c>
      <c r="AG51" s="20">
        <f t="shared" si="20"/>
        <v>562</v>
      </c>
    </row>
    <row r="52" spans="1:33" ht="16.5" thickBot="1">
      <c r="A52" s="9"/>
      <c r="B52" s="10" t="s">
        <v>38</v>
      </c>
      <c r="C52" s="11">
        <f aca="true" t="shared" si="32" ref="C52:J52">C41+C42+C43+C44</f>
        <v>4</v>
      </c>
      <c r="D52" s="11">
        <f t="shared" si="32"/>
        <v>12</v>
      </c>
      <c r="E52" s="11">
        <f t="shared" si="32"/>
        <v>4</v>
      </c>
      <c r="F52" s="11">
        <f t="shared" si="32"/>
        <v>16</v>
      </c>
      <c r="G52" s="11">
        <f t="shared" si="32"/>
        <v>4</v>
      </c>
      <c r="H52" s="11">
        <f t="shared" si="32"/>
        <v>23</v>
      </c>
      <c r="I52" s="11">
        <f t="shared" si="32"/>
        <v>0</v>
      </c>
      <c r="J52" s="31">
        <f t="shared" si="32"/>
        <v>0</v>
      </c>
      <c r="K52" s="42">
        <f t="shared" si="12"/>
        <v>12</v>
      </c>
      <c r="L52" s="12">
        <f t="shared" si="13"/>
        <v>51</v>
      </c>
      <c r="M52" s="37">
        <f aca="true" t="shared" si="33" ref="M52:V52">M41+M42+M43+M44</f>
        <v>0</v>
      </c>
      <c r="N52" s="11">
        <f t="shared" si="33"/>
        <v>0</v>
      </c>
      <c r="O52" s="11">
        <f t="shared" si="33"/>
        <v>0</v>
      </c>
      <c r="P52" s="11">
        <f t="shared" si="33"/>
        <v>0</v>
      </c>
      <c r="Q52" s="11">
        <f t="shared" si="33"/>
        <v>0</v>
      </c>
      <c r="R52" s="11">
        <f t="shared" si="33"/>
        <v>0</v>
      </c>
      <c r="S52" s="11">
        <f t="shared" si="33"/>
        <v>0</v>
      </c>
      <c r="T52" s="11">
        <f t="shared" si="33"/>
        <v>0</v>
      </c>
      <c r="U52" s="11">
        <f t="shared" si="33"/>
        <v>0</v>
      </c>
      <c r="V52" s="31">
        <f t="shared" si="33"/>
        <v>0</v>
      </c>
      <c r="W52" s="42">
        <f t="shared" si="23"/>
        <v>0</v>
      </c>
      <c r="X52" s="12">
        <f t="shared" si="15"/>
        <v>0</v>
      </c>
      <c r="Y52" s="37">
        <f>Y41+Y42+Y43+Y44</f>
        <v>0</v>
      </c>
      <c r="Z52" s="11">
        <f>Z41+Z42+Z43+Z44</f>
        <v>0</v>
      </c>
      <c r="AA52" s="11">
        <f>AA41+AA42+AA43+AA44</f>
        <v>0</v>
      </c>
      <c r="AB52" s="31">
        <f>AB41+AB42+AB43+AB44</f>
        <v>0</v>
      </c>
      <c r="AC52" s="42">
        <f t="shared" si="16"/>
        <v>0</v>
      </c>
      <c r="AD52" s="12">
        <f t="shared" si="17"/>
        <v>0</v>
      </c>
      <c r="AE52" s="37">
        <f t="shared" si="18"/>
        <v>12</v>
      </c>
      <c r="AF52" s="11">
        <f t="shared" si="19"/>
        <v>12</v>
      </c>
      <c r="AG52" s="12">
        <f t="shared" si="20"/>
        <v>51</v>
      </c>
    </row>
    <row r="53" spans="1:33" ht="15.75">
      <c r="A53" s="21"/>
      <c r="B53" s="3" t="s">
        <v>35</v>
      </c>
      <c r="C53" s="7"/>
      <c r="D53" s="7"/>
      <c r="E53" s="7"/>
      <c r="F53" s="7"/>
      <c r="G53" s="7"/>
      <c r="H53" s="7"/>
      <c r="I53" s="7"/>
      <c r="J53" s="32"/>
      <c r="K53" s="21">
        <f t="shared" si="12"/>
        <v>0</v>
      </c>
      <c r="L53" s="43">
        <f t="shared" si="13"/>
        <v>0</v>
      </c>
      <c r="M53" s="46"/>
      <c r="N53" s="7"/>
      <c r="O53" s="7"/>
      <c r="P53" s="7"/>
      <c r="Q53" s="7"/>
      <c r="R53" s="7"/>
      <c r="S53" s="7"/>
      <c r="T53" s="7"/>
      <c r="U53" s="7"/>
      <c r="V53" s="32"/>
      <c r="W53" s="21">
        <f t="shared" si="23"/>
        <v>0</v>
      </c>
      <c r="X53" s="43">
        <f t="shared" si="15"/>
        <v>0</v>
      </c>
      <c r="Y53" s="46"/>
      <c r="Z53" s="7"/>
      <c r="AA53" s="7"/>
      <c r="AB53" s="32"/>
      <c r="AC53" s="21">
        <f t="shared" si="16"/>
        <v>0</v>
      </c>
      <c r="AD53" s="43">
        <f t="shared" si="17"/>
        <v>0</v>
      </c>
      <c r="AE53" s="38">
        <f t="shared" si="18"/>
        <v>0</v>
      </c>
      <c r="AF53" s="8">
        <f t="shared" si="19"/>
        <v>0</v>
      </c>
      <c r="AG53" s="22">
        <f t="shared" si="20"/>
        <v>0</v>
      </c>
    </row>
    <row r="54" spans="1:33" ht="16.5" thickBot="1">
      <c r="A54" s="19"/>
      <c r="B54" s="2" t="s">
        <v>36</v>
      </c>
      <c r="C54" s="5">
        <f aca="true" t="shared" si="34" ref="C54:J54">C41+C42+C43+C44</f>
        <v>4</v>
      </c>
      <c r="D54" s="5">
        <f t="shared" si="34"/>
        <v>12</v>
      </c>
      <c r="E54" s="5">
        <f t="shared" si="34"/>
        <v>4</v>
      </c>
      <c r="F54" s="5">
        <f t="shared" si="34"/>
        <v>16</v>
      </c>
      <c r="G54" s="5">
        <f t="shared" si="34"/>
        <v>4</v>
      </c>
      <c r="H54" s="5">
        <f t="shared" si="34"/>
        <v>23</v>
      </c>
      <c r="I54" s="5">
        <f t="shared" si="34"/>
        <v>0</v>
      </c>
      <c r="J54" s="30">
        <f t="shared" si="34"/>
        <v>0</v>
      </c>
      <c r="K54" s="19">
        <f t="shared" si="12"/>
        <v>12</v>
      </c>
      <c r="L54" s="41">
        <f t="shared" si="13"/>
        <v>51</v>
      </c>
      <c r="M54" s="45">
        <f aca="true" t="shared" si="35" ref="M54:V54">M41+M42+M43+M44</f>
        <v>0</v>
      </c>
      <c r="N54" s="5">
        <f t="shared" si="35"/>
        <v>0</v>
      </c>
      <c r="O54" s="5">
        <f t="shared" si="35"/>
        <v>0</v>
      </c>
      <c r="P54" s="5">
        <f t="shared" si="35"/>
        <v>0</v>
      </c>
      <c r="Q54" s="5">
        <f t="shared" si="35"/>
        <v>0</v>
      </c>
      <c r="R54" s="5">
        <f t="shared" si="35"/>
        <v>0</v>
      </c>
      <c r="S54" s="5">
        <f t="shared" si="35"/>
        <v>0</v>
      </c>
      <c r="T54" s="5">
        <f t="shared" si="35"/>
        <v>0</v>
      </c>
      <c r="U54" s="5">
        <f t="shared" si="35"/>
        <v>0</v>
      </c>
      <c r="V54" s="30">
        <f t="shared" si="35"/>
        <v>0</v>
      </c>
      <c r="W54" s="19">
        <f t="shared" si="23"/>
        <v>0</v>
      </c>
      <c r="X54" s="41">
        <f t="shared" si="15"/>
        <v>0</v>
      </c>
      <c r="Y54" s="45">
        <f>Y41+Y42+Y43+Y44</f>
        <v>0</v>
      </c>
      <c r="Z54" s="5">
        <f>Z41+Z42+Z43+Z44</f>
        <v>0</v>
      </c>
      <c r="AA54" s="5">
        <f>AA41+AA42+AA43+AA44</f>
        <v>0</v>
      </c>
      <c r="AB54" s="30">
        <f>AB41+AB42+AB43+AB44</f>
        <v>0</v>
      </c>
      <c r="AC54" s="19">
        <f t="shared" si="16"/>
        <v>0</v>
      </c>
      <c r="AD54" s="41">
        <f t="shared" si="17"/>
        <v>0</v>
      </c>
      <c r="AE54" s="36">
        <f t="shared" si="18"/>
        <v>12</v>
      </c>
      <c r="AF54" s="6">
        <f t="shared" si="19"/>
        <v>12</v>
      </c>
      <c r="AG54" s="20">
        <f t="shared" si="20"/>
        <v>51</v>
      </c>
    </row>
    <row r="55" spans="1:33" ht="16.5" thickBot="1">
      <c r="A55" s="9"/>
      <c r="B55" s="10" t="s">
        <v>39</v>
      </c>
      <c r="C55" s="11">
        <f aca="true" t="shared" si="36" ref="C55:V55">C46+C49+C52</f>
        <v>45</v>
      </c>
      <c r="D55" s="11">
        <f t="shared" si="36"/>
        <v>575</v>
      </c>
      <c r="E55" s="11">
        <f t="shared" si="36"/>
        <v>47</v>
      </c>
      <c r="F55" s="11">
        <f t="shared" si="36"/>
        <v>631</v>
      </c>
      <c r="G55" s="11">
        <f t="shared" si="36"/>
        <v>42</v>
      </c>
      <c r="H55" s="11">
        <f t="shared" si="36"/>
        <v>554</v>
      </c>
      <c r="I55" s="11">
        <f t="shared" si="36"/>
        <v>20</v>
      </c>
      <c r="J55" s="31">
        <f t="shared" si="36"/>
        <v>331</v>
      </c>
      <c r="K55" s="42">
        <f t="shared" si="36"/>
        <v>154</v>
      </c>
      <c r="L55" s="12">
        <f t="shared" si="36"/>
        <v>2091</v>
      </c>
      <c r="M55" s="37">
        <f t="shared" si="36"/>
        <v>36</v>
      </c>
      <c r="N55" s="11">
        <f t="shared" si="36"/>
        <v>546</v>
      </c>
      <c r="O55" s="11">
        <f t="shared" si="36"/>
        <v>35</v>
      </c>
      <c r="P55" s="11">
        <f t="shared" si="36"/>
        <v>552</v>
      </c>
      <c r="Q55" s="11">
        <f t="shared" si="36"/>
        <v>35</v>
      </c>
      <c r="R55" s="11">
        <f t="shared" si="36"/>
        <v>517</v>
      </c>
      <c r="S55" s="11">
        <f t="shared" si="36"/>
        <v>34</v>
      </c>
      <c r="T55" s="11">
        <f t="shared" si="36"/>
        <v>445</v>
      </c>
      <c r="U55" s="11">
        <f t="shared" si="36"/>
        <v>34</v>
      </c>
      <c r="V55" s="31">
        <f t="shared" si="36"/>
        <v>473</v>
      </c>
      <c r="W55" s="42">
        <f t="shared" si="23"/>
        <v>174</v>
      </c>
      <c r="X55" s="12">
        <f t="shared" si="15"/>
        <v>2533</v>
      </c>
      <c r="Y55" s="37">
        <f aca="true" t="shared" si="37" ref="Y55:AB57">Y46+Y49+Y52</f>
        <v>22</v>
      </c>
      <c r="Z55" s="11">
        <f t="shared" si="37"/>
        <v>274</v>
      </c>
      <c r="AA55" s="11">
        <f t="shared" si="37"/>
        <v>22</v>
      </c>
      <c r="AB55" s="31">
        <f t="shared" si="37"/>
        <v>271</v>
      </c>
      <c r="AC55" s="42">
        <f t="shared" si="16"/>
        <v>44</v>
      </c>
      <c r="AD55" s="12">
        <f t="shared" si="17"/>
        <v>545</v>
      </c>
      <c r="AE55" s="37">
        <f t="shared" si="18"/>
        <v>372</v>
      </c>
      <c r="AF55" s="11">
        <f t="shared" si="19"/>
        <v>372</v>
      </c>
      <c r="AG55" s="12">
        <f t="shared" si="20"/>
        <v>5169</v>
      </c>
    </row>
    <row r="56" spans="1:33" ht="15.75">
      <c r="A56" s="21"/>
      <c r="B56" s="3" t="s">
        <v>35</v>
      </c>
      <c r="C56" s="7">
        <f aca="true" t="shared" si="38" ref="C56:J57">C47+C50+C53</f>
        <v>10</v>
      </c>
      <c r="D56" s="7">
        <f t="shared" si="38"/>
        <v>164</v>
      </c>
      <c r="E56" s="7">
        <f t="shared" si="38"/>
        <v>11</v>
      </c>
      <c r="F56" s="7">
        <f t="shared" si="38"/>
        <v>193</v>
      </c>
      <c r="G56" s="7">
        <f t="shared" si="38"/>
        <v>8</v>
      </c>
      <c r="H56" s="7">
        <f t="shared" si="38"/>
        <v>141</v>
      </c>
      <c r="I56" s="7">
        <f t="shared" si="38"/>
        <v>7</v>
      </c>
      <c r="J56" s="32">
        <f t="shared" si="38"/>
        <v>138</v>
      </c>
      <c r="K56" s="21">
        <f t="shared" si="12"/>
        <v>36</v>
      </c>
      <c r="L56" s="43">
        <f t="shared" si="13"/>
        <v>636</v>
      </c>
      <c r="M56" s="46">
        <f aca="true" t="shared" si="39" ref="M56:V56">M47+M50+M53</f>
        <v>7</v>
      </c>
      <c r="N56" s="7">
        <f t="shared" si="39"/>
        <v>155</v>
      </c>
      <c r="O56" s="7">
        <f t="shared" si="39"/>
        <v>7</v>
      </c>
      <c r="P56" s="7">
        <f t="shared" si="39"/>
        <v>152</v>
      </c>
      <c r="Q56" s="7">
        <f t="shared" si="39"/>
        <v>7</v>
      </c>
      <c r="R56" s="7">
        <f t="shared" si="39"/>
        <v>130</v>
      </c>
      <c r="S56" s="7">
        <f t="shared" si="39"/>
        <v>6</v>
      </c>
      <c r="T56" s="7">
        <f t="shared" si="39"/>
        <v>108</v>
      </c>
      <c r="U56" s="7">
        <f t="shared" si="39"/>
        <v>6</v>
      </c>
      <c r="V56" s="32">
        <f t="shared" si="39"/>
        <v>129</v>
      </c>
      <c r="W56" s="21">
        <f t="shared" si="23"/>
        <v>33</v>
      </c>
      <c r="X56" s="43">
        <f t="shared" si="15"/>
        <v>674</v>
      </c>
      <c r="Y56" s="46">
        <f t="shared" si="37"/>
        <v>5</v>
      </c>
      <c r="Z56" s="7">
        <f t="shared" si="37"/>
        <v>74</v>
      </c>
      <c r="AA56" s="7">
        <f t="shared" si="37"/>
        <v>5</v>
      </c>
      <c r="AB56" s="32">
        <f t="shared" si="37"/>
        <v>82</v>
      </c>
      <c r="AC56" s="21">
        <f t="shared" si="16"/>
        <v>10</v>
      </c>
      <c r="AD56" s="43">
        <f t="shared" si="17"/>
        <v>156</v>
      </c>
      <c r="AE56" s="38">
        <f t="shared" si="18"/>
        <v>79</v>
      </c>
      <c r="AF56" s="8">
        <f t="shared" si="19"/>
        <v>79</v>
      </c>
      <c r="AG56" s="22">
        <f t="shared" si="20"/>
        <v>1466</v>
      </c>
    </row>
    <row r="57" spans="1:33" ht="16.5" thickBot="1">
      <c r="A57" s="23"/>
      <c r="B57" s="24" t="s">
        <v>36</v>
      </c>
      <c r="C57" s="25">
        <f t="shared" si="38"/>
        <v>35</v>
      </c>
      <c r="D57" s="25">
        <f t="shared" si="38"/>
        <v>411</v>
      </c>
      <c r="E57" s="25">
        <f t="shared" si="38"/>
        <v>36</v>
      </c>
      <c r="F57" s="25">
        <f t="shared" si="38"/>
        <v>438</v>
      </c>
      <c r="G57" s="25">
        <f t="shared" si="38"/>
        <v>34</v>
      </c>
      <c r="H57" s="25">
        <f t="shared" si="38"/>
        <v>413</v>
      </c>
      <c r="I57" s="25">
        <f t="shared" si="38"/>
        <v>13</v>
      </c>
      <c r="J57" s="33">
        <f t="shared" si="38"/>
        <v>193</v>
      </c>
      <c r="K57" s="23">
        <f t="shared" si="12"/>
        <v>118</v>
      </c>
      <c r="L57" s="44">
        <f t="shared" si="13"/>
        <v>1455</v>
      </c>
      <c r="M57" s="47">
        <f aca="true" t="shared" si="40" ref="M57:V57">M48+M51+M54</f>
        <v>29</v>
      </c>
      <c r="N57" s="25">
        <f t="shared" si="40"/>
        <v>391</v>
      </c>
      <c r="O57" s="25">
        <f t="shared" si="40"/>
        <v>28</v>
      </c>
      <c r="P57" s="25">
        <f t="shared" si="40"/>
        <v>400</v>
      </c>
      <c r="Q57" s="25">
        <f t="shared" si="40"/>
        <v>28</v>
      </c>
      <c r="R57" s="25">
        <f t="shared" si="40"/>
        <v>387</v>
      </c>
      <c r="S57" s="25">
        <f t="shared" si="40"/>
        <v>28</v>
      </c>
      <c r="T57" s="25">
        <f t="shared" si="40"/>
        <v>337</v>
      </c>
      <c r="U57" s="25">
        <f t="shared" si="40"/>
        <v>28</v>
      </c>
      <c r="V57" s="33">
        <f t="shared" si="40"/>
        <v>344</v>
      </c>
      <c r="W57" s="23">
        <f t="shared" si="23"/>
        <v>141</v>
      </c>
      <c r="X57" s="44">
        <f t="shared" si="15"/>
        <v>1859</v>
      </c>
      <c r="Y57" s="47">
        <f t="shared" si="37"/>
        <v>17</v>
      </c>
      <c r="Z57" s="25">
        <f t="shared" si="37"/>
        <v>200</v>
      </c>
      <c r="AA57" s="25">
        <f t="shared" si="37"/>
        <v>17</v>
      </c>
      <c r="AB57" s="33">
        <f t="shared" si="37"/>
        <v>189</v>
      </c>
      <c r="AC57" s="23">
        <f t="shared" si="16"/>
        <v>34</v>
      </c>
      <c r="AD57" s="44">
        <f t="shared" si="17"/>
        <v>389</v>
      </c>
      <c r="AE57" s="39">
        <f t="shared" si="18"/>
        <v>293</v>
      </c>
      <c r="AF57" s="26">
        <f t="shared" si="19"/>
        <v>293</v>
      </c>
      <c r="AG57" s="27">
        <f t="shared" si="20"/>
        <v>3703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BD58"/>
  <sheetViews>
    <sheetView workbookViewId="0" topLeftCell="A4">
      <pane xSplit="2" ySplit="3" topLeftCell="AT3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Y55" sqref="AY55"/>
    </sheetView>
  </sheetViews>
  <sheetFormatPr defaultColWidth="9.140625" defaultRowHeight="12.75"/>
  <cols>
    <col min="1" max="1" width="6.28125" style="0" customWidth="1"/>
    <col min="2" max="2" width="33.421875" style="0" customWidth="1"/>
  </cols>
  <sheetData>
    <row r="2" spans="2:14" ht="18">
      <c r="B2" s="152" t="s">
        <v>96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4" ht="13.5" thickBot="1"/>
    <row r="5" spans="1:56" ht="15.75">
      <c r="A5" s="144" t="s">
        <v>0</v>
      </c>
      <c r="B5" s="153" t="s">
        <v>1</v>
      </c>
      <c r="C5" s="149" t="s">
        <v>67</v>
      </c>
      <c r="D5" s="148"/>
      <c r="E5" s="150"/>
      <c r="F5" s="148" t="s">
        <v>68</v>
      </c>
      <c r="G5" s="148"/>
      <c r="H5" s="148"/>
      <c r="I5" s="149" t="s">
        <v>69</v>
      </c>
      <c r="J5" s="148"/>
      <c r="K5" s="150"/>
      <c r="L5" s="148" t="s">
        <v>70</v>
      </c>
      <c r="M5" s="148"/>
      <c r="N5" s="148"/>
      <c r="O5" s="149" t="s">
        <v>71</v>
      </c>
      <c r="P5" s="148"/>
      <c r="Q5" s="150"/>
      <c r="R5" s="148" t="s">
        <v>72</v>
      </c>
      <c r="S5" s="148"/>
      <c r="T5" s="148"/>
      <c r="U5" s="149" t="s">
        <v>73</v>
      </c>
      <c r="V5" s="148"/>
      <c r="W5" s="150"/>
      <c r="X5" s="148" t="s">
        <v>92</v>
      </c>
      <c r="Y5" s="148"/>
      <c r="Z5" s="148"/>
      <c r="AA5" s="149" t="s">
        <v>74</v>
      </c>
      <c r="AB5" s="148"/>
      <c r="AC5" s="150"/>
      <c r="AD5" s="148" t="s">
        <v>75</v>
      </c>
      <c r="AE5" s="148"/>
      <c r="AF5" s="148"/>
      <c r="AG5" s="149" t="s">
        <v>76</v>
      </c>
      <c r="AH5" s="148"/>
      <c r="AI5" s="150"/>
      <c r="AJ5" s="148" t="s">
        <v>77</v>
      </c>
      <c r="AK5" s="148"/>
      <c r="AL5" s="148"/>
      <c r="AM5" s="149" t="s">
        <v>78</v>
      </c>
      <c r="AN5" s="148"/>
      <c r="AO5" s="150"/>
      <c r="AP5" s="148" t="s">
        <v>93</v>
      </c>
      <c r="AQ5" s="148"/>
      <c r="AR5" s="148"/>
      <c r="AS5" s="149" t="s">
        <v>94</v>
      </c>
      <c r="AT5" s="148"/>
      <c r="AU5" s="148"/>
      <c r="AV5" s="149" t="s">
        <v>95</v>
      </c>
      <c r="AW5" s="148"/>
      <c r="AX5" s="148"/>
      <c r="AY5" s="149" t="s">
        <v>105</v>
      </c>
      <c r="AZ5" s="148"/>
      <c r="BA5" s="150"/>
      <c r="BB5" s="149" t="s">
        <v>106</v>
      </c>
      <c r="BC5" s="148"/>
      <c r="BD5" s="150"/>
    </row>
    <row r="6" spans="1:56" ht="31.5">
      <c r="A6" s="145"/>
      <c r="B6" s="154"/>
      <c r="C6" s="40" t="s">
        <v>30</v>
      </c>
      <c r="D6" s="13" t="s">
        <v>64</v>
      </c>
      <c r="E6" s="16" t="s">
        <v>31</v>
      </c>
      <c r="F6" s="34" t="s">
        <v>30</v>
      </c>
      <c r="G6" s="13" t="s">
        <v>64</v>
      </c>
      <c r="H6" s="28" t="s">
        <v>31</v>
      </c>
      <c r="I6" s="40" t="s">
        <v>30</v>
      </c>
      <c r="J6" s="13" t="s">
        <v>64</v>
      </c>
      <c r="K6" s="16" t="s">
        <v>31</v>
      </c>
      <c r="L6" s="34" t="s">
        <v>30</v>
      </c>
      <c r="M6" s="13" t="s">
        <v>64</v>
      </c>
      <c r="N6" s="28" t="s">
        <v>31</v>
      </c>
      <c r="O6" s="40" t="s">
        <v>30</v>
      </c>
      <c r="P6" s="13" t="s">
        <v>64</v>
      </c>
      <c r="Q6" s="16" t="s">
        <v>31</v>
      </c>
      <c r="R6" s="34" t="s">
        <v>30</v>
      </c>
      <c r="S6" s="13" t="s">
        <v>64</v>
      </c>
      <c r="T6" s="28" t="s">
        <v>31</v>
      </c>
      <c r="U6" s="40" t="s">
        <v>30</v>
      </c>
      <c r="V6" s="13" t="s">
        <v>64</v>
      </c>
      <c r="W6" s="16" t="s">
        <v>31</v>
      </c>
      <c r="X6" s="34" t="s">
        <v>30</v>
      </c>
      <c r="Y6" s="13" t="s">
        <v>64</v>
      </c>
      <c r="Z6" s="28" t="s">
        <v>31</v>
      </c>
      <c r="AA6" s="40" t="s">
        <v>30</v>
      </c>
      <c r="AB6" s="13" t="s">
        <v>64</v>
      </c>
      <c r="AC6" s="16" t="s">
        <v>31</v>
      </c>
      <c r="AD6" s="34" t="s">
        <v>30</v>
      </c>
      <c r="AE6" s="13" t="s">
        <v>64</v>
      </c>
      <c r="AF6" s="28" t="s">
        <v>31</v>
      </c>
      <c r="AG6" s="40" t="s">
        <v>30</v>
      </c>
      <c r="AH6" s="13" t="s">
        <v>64</v>
      </c>
      <c r="AI6" s="16" t="s">
        <v>31</v>
      </c>
      <c r="AJ6" s="34" t="s">
        <v>30</v>
      </c>
      <c r="AK6" s="13" t="s">
        <v>64</v>
      </c>
      <c r="AL6" s="28" t="s">
        <v>31</v>
      </c>
      <c r="AM6" s="40" t="s">
        <v>30</v>
      </c>
      <c r="AN6" s="13" t="s">
        <v>64</v>
      </c>
      <c r="AO6" s="16" t="s">
        <v>31</v>
      </c>
      <c r="AP6" s="34" t="s">
        <v>30</v>
      </c>
      <c r="AQ6" s="13" t="s">
        <v>64</v>
      </c>
      <c r="AR6" s="28" t="s">
        <v>31</v>
      </c>
      <c r="AS6" s="40" t="s">
        <v>30</v>
      </c>
      <c r="AT6" s="13" t="s">
        <v>64</v>
      </c>
      <c r="AU6" s="28" t="s">
        <v>31</v>
      </c>
      <c r="AV6" s="40" t="s">
        <v>30</v>
      </c>
      <c r="AW6" s="13" t="s">
        <v>64</v>
      </c>
      <c r="AX6" s="28" t="s">
        <v>31</v>
      </c>
      <c r="AY6" s="40" t="s">
        <v>30</v>
      </c>
      <c r="AZ6" s="13" t="s">
        <v>64</v>
      </c>
      <c r="BA6" s="28" t="s">
        <v>31</v>
      </c>
      <c r="BB6" s="40" t="s">
        <v>30</v>
      </c>
      <c r="BC6" s="13" t="s">
        <v>64</v>
      </c>
      <c r="BD6" s="16" t="s">
        <v>31</v>
      </c>
    </row>
    <row r="7" spans="1:56" ht="15">
      <c r="A7" s="17"/>
      <c r="B7" s="29"/>
      <c r="C7" s="17"/>
      <c r="D7" s="1"/>
      <c r="E7" s="18"/>
      <c r="F7" s="35"/>
      <c r="G7" s="1"/>
      <c r="H7" s="29"/>
      <c r="I7" s="17"/>
      <c r="J7" s="1"/>
      <c r="K7" s="18"/>
      <c r="L7" s="35"/>
      <c r="M7" s="1"/>
      <c r="N7" s="29"/>
      <c r="O7" s="17"/>
      <c r="P7" s="1"/>
      <c r="Q7" s="18"/>
      <c r="R7" s="35"/>
      <c r="S7" s="1"/>
      <c r="T7" s="29"/>
      <c r="U7" s="17"/>
      <c r="V7" s="1"/>
      <c r="W7" s="18"/>
      <c r="X7" s="35"/>
      <c r="Y7" s="1"/>
      <c r="Z7" s="29"/>
      <c r="AA7" s="17"/>
      <c r="AB7" s="1"/>
      <c r="AC7" s="18"/>
      <c r="AD7" s="35"/>
      <c r="AE7" s="1"/>
      <c r="AF7" s="29"/>
      <c r="AG7" s="17"/>
      <c r="AH7" s="1"/>
      <c r="AI7" s="18"/>
      <c r="AJ7" s="35"/>
      <c r="AK7" s="1"/>
      <c r="AL7" s="29"/>
      <c r="AM7" s="54"/>
      <c r="AN7" s="15"/>
      <c r="AO7" s="48"/>
      <c r="AP7" s="53"/>
      <c r="AQ7" s="15"/>
      <c r="AR7" s="55"/>
      <c r="AS7" s="54"/>
      <c r="AT7" s="15"/>
      <c r="AU7" s="55"/>
      <c r="AV7" s="54"/>
      <c r="AW7" s="15"/>
      <c r="AX7" s="55"/>
      <c r="AY7" s="113"/>
      <c r="AZ7" s="112"/>
      <c r="BA7" s="114"/>
      <c r="BB7" s="113"/>
      <c r="BC7" s="112"/>
      <c r="BD7" s="114"/>
    </row>
    <row r="8" spans="1:56" ht="15">
      <c r="A8" s="17">
        <v>1</v>
      </c>
      <c r="B8" s="29" t="s">
        <v>2</v>
      </c>
      <c r="C8" s="17">
        <v>11</v>
      </c>
      <c r="D8" s="1">
        <v>11</v>
      </c>
      <c r="E8" s="18">
        <v>129</v>
      </c>
      <c r="F8" s="35">
        <v>11</v>
      </c>
      <c r="G8" s="1">
        <v>11</v>
      </c>
      <c r="H8" s="29">
        <v>138</v>
      </c>
      <c r="I8" s="17">
        <v>11</v>
      </c>
      <c r="J8" s="1">
        <v>9</v>
      </c>
      <c r="K8" s="18">
        <v>140</v>
      </c>
      <c r="L8" s="35">
        <v>11</v>
      </c>
      <c r="M8" s="1">
        <v>9</v>
      </c>
      <c r="N8" s="29">
        <v>125</v>
      </c>
      <c r="O8" s="17">
        <v>11</v>
      </c>
      <c r="P8" s="1">
        <v>9</v>
      </c>
      <c r="Q8" s="18">
        <v>120</v>
      </c>
      <c r="R8" s="35">
        <v>10</v>
      </c>
      <c r="S8" s="1">
        <v>9</v>
      </c>
      <c r="T8" s="29">
        <v>121</v>
      </c>
      <c r="U8" s="17">
        <v>10</v>
      </c>
      <c r="V8" s="1">
        <v>9</v>
      </c>
      <c r="W8" s="18">
        <v>123</v>
      </c>
      <c r="X8" s="35">
        <v>10</v>
      </c>
      <c r="Y8" s="1">
        <v>10</v>
      </c>
      <c r="Z8" s="29">
        <v>132</v>
      </c>
      <c r="AA8" s="17">
        <v>10</v>
      </c>
      <c r="AB8" s="1">
        <v>10</v>
      </c>
      <c r="AC8" s="18">
        <v>123</v>
      </c>
      <c r="AD8" s="35">
        <v>10</v>
      </c>
      <c r="AE8" s="1">
        <v>9</v>
      </c>
      <c r="AF8" s="29">
        <v>103</v>
      </c>
      <c r="AG8" s="17">
        <v>9</v>
      </c>
      <c r="AH8" s="1">
        <v>9</v>
      </c>
      <c r="AI8" s="18">
        <v>99</v>
      </c>
      <c r="AJ8" s="35">
        <v>9</v>
      </c>
      <c r="AK8" s="1">
        <v>9</v>
      </c>
      <c r="AL8" s="29">
        <v>85</v>
      </c>
      <c r="AM8" s="17">
        <v>8</v>
      </c>
      <c r="AN8" s="1">
        <v>8</v>
      </c>
      <c r="AO8" s="18">
        <v>69</v>
      </c>
      <c r="AP8" s="35">
        <v>8</v>
      </c>
      <c r="AQ8" s="1">
        <v>8</v>
      </c>
      <c r="AR8" s="29">
        <v>67</v>
      </c>
      <c r="AS8" s="17">
        <v>6</v>
      </c>
      <c r="AT8" s="1">
        <v>6</v>
      </c>
      <c r="AU8" s="29">
        <v>51</v>
      </c>
      <c r="AV8" s="17">
        <v>5</v>
      </c>
      <c r="AW8" s="1">
        <v>5</v>
      </c>
      <c r="AX8" s="29">
        <v>44</v>
      </c>
      <c r="AY8" s="17">
        <v>5</v>
      </c>
      <c r="AZ8" s="1">
        <v>5</v>
      </c>
      <c r="BA8" s="18">
        <v>42</v>
      </c>
      <c r="BB8" s="17"/>
      <c r="BC8" s="1"/>
      <c r="BD8" s="18"/>
    </row>
    <row r="9" spans="1:56" ht="15">
      <c r="A9" s="17">
        <v>2</v>
      </c>
      <c r="B9" s="29" t="s">
        <v>28</v>
      </c>
      <c r="C9" s="17"/>
      <c r="D9" s="1"/>
      <c r="E9" s="18"/>
      <c r="F9" s="35"/>
      <c r="G9" s="1"/>
      <c r="H9" s="29"/>
      <c r="I9" s="17">
        <v>10</v>
      </c>
      <c r="J9" s="1">
        <v>9</v>
      </c>
      <c r="K9" s="18">
        <v>77</v>
      </c>
      <c r="L9" s="35">
        <v>10</v>
      </c>
      <c r="M9" s="1">
        <v>9</v>
      </c>
      <c r="N9" s="29">
        <v>83</v>
      </c>
      <c r="O9" s="17">
        <v>10</v>
      </c>
      <c r="P9" s="1">
        <v>9</v>
      </c>
      <c r="Q9" s="18">
        <v>89</v>
      </c>
      <c r="R9" s="35">
        <v>10</v>
      </c>
      <c r="S9" s="1">
        <v>9</v>
      </c>
      <c r="T9" s="29">
        <v>88</v>
      </c>
      <c r="U9" s="17">
        <v>9</v>
      </c>
      <c r="V9" s="1">
        <v>8</v>
      </c>
      <c r="W9" s="18">
        <v>92</v>
      </c>
      <c r="X9" s="35">
        <v>9</v>
      </c>
      <c r="Y9" s="1">
        <v>8</v>
      </c>
      <c r="Z9" s="29">
        <v>90</v>
      </c>
      <c r="AA9" s="17">
        <v>10</v>
      </c>
      <c r="AB9" s="1">
        <v>9</v>
      </c>
      <c r="AC9" s="18">
        <v>105</v>
      </c>
      <c r="AD9" s="35">
        <v>10</v>
      </c>
      <c r="AE9" s="1">
        <v>9</v>
      </c>
      <c r="AF9" s="29">
        <v>106</v>
      </c>
      <c r="AG9" s="17">
        <v>10</v>
      </c>
      <c r="AH9" s="1">
        <v>10</v>
      </c>
      <c r="AI9" s="18">
        <v>99</v>
      </c>
      <c r="AJ9" s="35">
        <v>10</v>
      </c>
      <c r="AK9" s="1">
        <v>10</v>
      </c>
      <c r="AL9" s="29">
        <v>93</v>
      </c>
      <c r="AM9" s="17">
        <v>10</v>
      </c>
      <c r="AN9" s="1">
        <v>10</v>
      </c>
      <c r="AO9" s="18">
        <v>89</v>
      </c>
      <c r="AP9" s="35">
        <v>10</v>
      </c>
      <c r="AQ9" s="1">
        <v>10</v>
      </c>
      <c r="AR9" s="29">
        <v>89</v>
      </c>
      <c r="AS9" s="17">
        <v>10</v>
      </c>
      <c r="AT9" s="1">
        <v>10</v>
      </c>
      <c r="AU9" s="29">
        <v>80</v>
      </c>
      <c r="AV9" s="17">
        <v>8</v>
      </c>
      <c r="AW9" s="1">
        <v>8</v>
      </c>
      <c r="AX9" s="29">
        <v>70</v>
      </c>
      <c r="AY9" s="17">
        <v>9</v>
      </c>
      <c r="AZ9" s="1">
        <v>9</v>
      </c>
      <c r="BA9" s="18">
        <v>71</v>
      </c>
      <c r="BB9" s="17"/>
      <c r="BC9" s="1"/>
      <c r="BD9" s="18"/>
    </row>
    <row r="10" spans="1:56" ht="15">
      <c r="A10" s="17">
        <v>3</v>
      </c>
      <c r="B10" s="29" t="s">
        <v>5</v>
      </c>
      <c r="C10" s="17">
        <v>16</v>
      </c>
      <c r="D10" s="1">
        <v>16</v>
      </c>
      <c r="E10" s="18">
        <v>310</v>
      </c>
      <c r="F10" s="35">
        <v>16</v>
      </c>
      <c r="G10" s="1">
        <v>16</v>
      </c>
      <c r="H10" s="29">
        <v>302</v>
      </c>
      <c r="I10" s="17">
        <v>16</v>
      </c>
      <c r="J10" s="1">
        <v>16</v>
      </c>
      <c r="K10" s="18">
        <v>284</v>
      </c>
      <c r="L10" s="35">
        <v>16</v>
      </c>
      <c r="M10" s="1">
        <v>16</v>
      </c>
      <c r="N10" s="29">
        <v>296</v>
      </c>
      <c r="O10" s="17">
        <v>15</v>
      </c>
      <c r="P10" s="1">
        <v>15</v>
      </c>
      <c r="Q10" s="18">
        <v>303</v>
      </c>
      <c r="R10" s="35">
        <v>15</v>
      </c>
      <c r="S10" s="1">
        <v>15</v>
      </c>
      <c r="T10" s="29">
        <v>304</v>
      </c>
      <c r="U10" s="17">
        <v>15</v>
      </c>
      <c r="V10" s="1">
        <v>15</v>
      </c>
      <c r="W10" s="18">
        <v>307</v>
      </c>
      <c r="X10" s="35">
        <v>14</v>
      </c>
      <c r="Y10" s="1">
        <v>14</v>
      </c>
      <c r="Z10" s="29">
        <v>302</v>
      </c>
      <c r="AA10" s="17">
        <v>13</v>
      </c>
      <c r="AB10" s="1">
        <v>13</v>
      </c>
      <c r="AC10" s="18">
        <v>261</v>
      </c>
      <c r="AD10" s="35">
        <v>13</v>
      </c>
      <c r="AE10" s="1">
        <v>13</v>
      </c>
      <c r="AF10" s="29">
        <v>271</v>
      </c>
      <c r="AG10" s="17">
        <v>13</v>
      </c>
      <c r="AH10" s="1">
        <v>13</v>
      </c>
      <c r="AI10" s="18">
        <v>248</v>
      </c>
      <c r="AJ10" s="35">
        <v>12</v>
      </c>
      <c r="AK10" s="1">
        <v>12</v>
      </c>
      <c r="AL10" s="29">
        <v>209</v>
      </c>
      <c r="AM10" s="17">
        <v>11</v>
      </c>
      <c r="AN10" s="1">
        <v>11</v>
      </c>
      <c r="AO10" s="18">
        <v>205</v>
      </c>
      <c r="AP10" s="35">
        <v>11</v>
      </c>
      <c r="AQ10" s="1">
        <v>11</v>
      </c>
      <c r="AR10" s="29">
        <v>206</v>
      </c>
      <c r="AS10" s="17">
        <v>11</v>
      </c>
      <c r="AT10" s="1">
        <v>11</v>
      </c>
      <c r="AU10" s="29">
        <v>202</v>
      </c>
      <c r="AV10" s="17">
        <v>11</v>
      </c>
      <c r="AW10" s="1">
        <v>11</v>
      </c>
      <c r="AX10" s="29">
        <v>191</v>
      </c>
      <c r="AY10" s="17">
        <v>11</v>
      </c>
      <c r="AZ10" s="1">
        <v>11</v>
      </c>
      <c r="BA10" s="18">
        <v>175</v>
      </c>
      <c r="BB10" s="17"/>
      <c r="BC10" s="1"/>
      <c r="BD10" s="18"/>
    </row>
    <row r="11" spans="1:56" ht="15">
      <c r="A11" s="17">
        <v>4</v>
      </c>
      <c r="B11" s="29" t="s">
        <v>3</v>
      </c>
      <c r="C11" s="17">
        <v>14</v>
      </c>
      <c r="D11" s="1">
        <v>14</v>
      </c>
      <c r="E11" s="18">
        <v>231</v>
      </c>
      <c r="F11" s="35">
        <v>14</v>
      </c>
      <c r="G11" s="1">
        <v>14</v>
      </c>
      <c r="H11" s="29">
        <v>247</v>
      </c>
      <c r="I11" s="17">
        <v>13</v>
      </c>
      <c r="J11" s="1">
        <v>13</v>
      </c>
      <c r="K11" s="18">
        <v>249</v>
      </c>
      <c r="L11" s="35">
        <v>14</v>
      </c>
      <c r="M11" s="1">
        <v>14</v>
      </c>
      <c r="N11" s="29">
        <v>260</v>
      </c>
      <c r="O11" s="17">
        <v>14</v>
      </c>
      <c r="P11" s="1">
        <v>14</v>
      </c>
      <c r="Q11" s="18">
        <v>266</v>
      </c>
      <c r="R11" s="35">
        <v>14</v>
      </c>
      <c r="S11" s="1">
        <v>14</v>
      </c>
      <c r="T11" s="29">
        <v>273</v>
      </c>
      <c r="U11" s="17">
        <v>14</v>
      </c>
      <c r="V11" s="1">
        <v>14</v>
      </c>
      <c r="W11" s="18">
        <v>265</v>
      </c>
      <c r="X11" s="35">
        <v>14</v>
      </c>
      <c r="Y11" s="1">
        <v>14</v>
      </c>
      <c r="Z11" s="29">
        <v>259</v>
      </c>
      <c r="AA11" s="17">
        <v>14</v>
      </c>
      <c r="AB11" s="1">
        <v>14</v>
      </c>
      <c r="AC11" s="18">
        <v>263</v>
      </c>
      <c r="AD11" s="35">
        <v>14</v>
      </c>
      <c r="AE11" s="1">
        <v>14</v>
      </c>
      <c r="AF11" s="29">
        <v>244</v>
      </c>
      <c r="AG11" s="17">
        <v>14</v>
      </c>
      <c r="AH11" s="1">
        <v>14</v>
      </c>
      <c r="AI11" s="18">
        <v>247</v>
      </c>
      <c r="AJ11" s="35">
        <v>13</v>
      </c>
      <c r="AK11" s="1">
        <v>13</v>
      </c>
      <c r="AL11" s="29">
        <v>231</v>
      </c>
      <c r="AM11" s="17">
        <v>12</v>
      </c>
      <c r="AN11" s="1">
        <v>12</v>
      </c>
      <c r="AO11" s="18">
        <v>214</v>
      </c>
      <c r="AP11" s="35">
        <v>11</v>
      </c>
      <c r="AQ11" s="1">
        <v>11</v>
      </c>
      <c r="AR11" s="29">
        <v>200</v>
      </c>
      <c r="AS11" s="17">
        <v>11</v>
      </c>
      <c r="AT11" s="1">
        <v>11</v>
      </c>
      <c r="AU11" s="29">
        <v>190</v>
      </c>
      <c r="AV11" s="17">
        <v>10</v>
      </c>
      <c r="AW11" s="1">
        <v>10</v>
      </c>
      <c r="AX11" s="29">
        <v>187</v>
      </c>
      <c r="AY11" s="17">
        <v>10</v>
      </c>
      <c r="AZ11" s="1">
        <v>10</v>
      </c>
      <c r="BA11" s="18">
        <v>183</v>
      </c>
      <c r="BB11" s="17"/>
      <c r="BC11" s="1"/>
      <c r="BD11" s="18"/>
    </row>
    <row r="12" spans="1:56" ht="15">
      <c r="A12" s="17">
        <v>5</v>
      </c>
      <c r="B12" s="29" t="s">
        <v>4</v>
      </c>
      <c r="C12" s="17">
        <v>10</v>
      </c>
      <c r="D12" s="1">
        <v>10</v>
      </c>
      <c r="E12" s="18">
        <v>144</v>
      </c>
      <c r="F12" s="35">
        <v>10</v>
      </c>
      <c r="G12" s="1">
        <v>10</v>
      </c>
      <c r="H12" s="29">
        <v>151</v>
      </c>
      <c r="I12" s="17">
        <v>10</v>
      </c>
      <c r="J12" s="1">
        <v>10</v>
      </c>
      <c r="K12" s="18">
        <v>163</v>
      </c>
      <c r="L12" s="35">
        <v>10</v>
      </c>
      <c r="M12" s="1">
        <v>10</v>
      </c>
      <c r="N12" s="29">
        <v>154</v>
      </c>
      <c r="O12" s="17">
        <v>10</v>
      </c>
      <c r="P12" s="1">
        <v>10</v>
      </c>
      <c r="Q12" s="18">
        <v>176</v>
      </c>
      <c r="R12" s="35">
        <v>10</v>
      </c>
      <c r="S12" s="1">
        <v>10</v>
      </c>
      <c r="T12" s="29">
        <v>180</v>
      </c>
      <c r="U12" s="17">
        <v>10</v>
      </c>
      <c r="V12" s="1">
        <v>10</v>
      </c>
      <c r="W12" s="18">
        <v>177</v>
      </c>
      <c r="X12" s="35">
        <v>10</v>
      </c>
      <c r="Y12" s="1">
        <v>10</v>
      </c>
      <c r="Z12" s="29">
        <v>184</v>
      </c>
      <c r="AA12" s="17">
        <v>10</v>
      </c>
      <c r="AB12" s="1">
        <v>10</v>
      </c>
      <c r="AC12" s="18">
        <v>185</v>
      </c>
      <c r="AD12" s="35">
        <v>10</v>
      </c>
      <c r="AE12" s="1">
        <v>10</v>
      </c>
      <c r="AF12" s="29">
        <v>172</v>
      </c>
      <c r="AG12" s="17">
        <v>10</v>
      </c>
      <c r="AH12" s="1">
        <v>10</v>
      </c>
      <c r="AI12" s="18">
        <v>154</v>
      </c>
      <c r="AJ12" s="35">
        <v>10</v>
      </c>
      <c r="AK12" s="1">
        <v>10</v>
      </c>
      <c r="AL12" s="29">
        <v>142</v>
      </c>
      <c r="AM12" s="17">
        <v>10</v>
      </c>
      <c r="AN12" s="1">
        <v>10</v>
      </c>
      <c r="AO12" s="18">
        <v>131</v>
      </c>
      <c r="AP12" s="35">
        <v>10</v>
      </c>
      <c r="AQ12" s="1">
        <v>10</v>
      </c>
      <c r="AR12" s="29">
        <v>118</v>
      </c>
      <c r="AS12" s="17">
        <v>10</v>
      </c>
      <c r="AT12" s="1">
        <v>10</v>
      </c>
      <c r="AU12" s="29">
        <v>109</v>
      </c>
      <c r="AV12" s="17">
        <v>9</v>
      </c>
      <c r="AW12" s="1">
        <v>9</v>
      </c>
      <c r="AX12" s="29">
        <v>101</v>
      </c>
      <c r="AY12" s="17">
        <v>9</v>
      </c>
      <c r="AZ12" s="1">
        <v>9</v>
      </c>
      <c r="BA12" s="18">
        <v>100</v>
      </c>
      <c r="BB12" s="17"/>
      <c r="BC12" s="1"/>
      <c r="BD12" s="18"/>
    </row>
    <row r="13" spans="1:56" ht="15">
      <c r="A13" s="17">
        <v>6</v>
      </c>
      <c r="B13" s="29" t="s">
        <v>24</v>
      </c>
      <c r="C13" s="17">
        <v>10</v>
      </c>
      <c r="D13" s="1">
        <v>10</v>
      </c>
      <c r="E13" s="18">
        <v>119</v>
      </c>
      <c r="F13" s="35">
        <v>10</v>
      </c>
      <c r="G13" s="1">
        <v>10</v>
      </c>
      <c r="H13" s="29">
        <v>116</v>
      </c>
      <c r="I13" s="17">
        <v>10</v>
      </c>
      <c r="J13" s="1">
        <v>9</v>
      </c>
      <c r="K13" s="18">
        <v>108</v>
      </c>
      <c r="L13" s="35">
        <v>10</v>
      </c>
      <c r="M13" s="1">
        <v>9</v>
      </c>
      <c r="N13" s="29">
        <v>103</v>
      </c>
      <c r="O13" s="17">
        <v>10</v>
      </c>
      <c r="P13" s="1">
        <v>9</v>
      </c>
      <c r="Q13" s="18">
        <v>103</v>
      </c>
      <c r="R13" s="35">
        <v>10</v>
      </c>
      <c r="S13" s="1">
        <v>9</v>
      </c>
      <c r="T13" s="29">
        <v>109</v>
      </c>
      <c r="U13" s="17">
        <v>10</v>
      </c>
      <c r="V13" s="1">
        <v>9</v>
      </c>
      <c r="W13" s="18">
        <v>107</v>
      </c>
      <c r="X13" s="35">
        <v>10</v>
      </c>
      <c r="Y13" s="1">
        <v>9</v>
      </c>
      <c r="Z13" s="29">
        <v>101</v>
      </c>
      <c r="AA13" s="17">
        <v>10</v>
      </c>
      <c r="AB13" s="1">
        <v>10</v>
      </c>
      <c r="AC13" s="18">
        <v>101</v>
      </c>
      <c r="AD13" s="35">
        <v>10</v>
      </c>
      <c r="AE13" s="1">
        <v>10</v>
      </c>
      <c r="AF13" s="29">
        <v>108</v>
      </c>
      <c r="AG13" s="17">
        <v>10</v>
      </c>
      <c r="AH13" s="1">
        <v>10</v>
      </c>
      <c r="AI13" s="18">
        <v>96</v>
      </c>
      <c r="AJ13" s="35">
        <v>9</v>
      </c>
      <c r="AK13" s="1">
        <v>9</v>
      </c>
      <c r="AL13" s="29">
        <v>83</v>
      </c>
      <c r="AM13" s="17">
        <v>9</v>
      </c>
      <c r="AN13" s="1">
        <v>9</v>
      </c>
      <c r="AO13" s="18">
        <v>81</v>
      </c>
      <c r="AP13" s="35">
        <v>9</v>
      </c>
      <c r="AQ13" s="1">
        <v>9</v>
      </c>
      <c r="AR13" s="29">
        <v>82</v>
      </c>
      <c r="AS13" s="17">
        <v>8</v>
      </c>
      <c r="AT13" s="1">
        <v>8</v>
      </c>
      <c r="AU13" s="29">
        <v>79</v>
      </c>
      <c r="AV13" s="17">
        <v>9</v>
      </c>
      <c r="AW13" s="1">
        <v>9</v>
      </c>
      <c r="AX13" s="29">
        <v>81</v>
      </c>
      <c r="AY13" s="17">
        <v>10</v>
      </c>
      <c r="AZ13" s="1">
        <v>10</v>
      </c>
      <c r="BA13" s="18">
        <v>85</v>
      </c>
      <c r="BB13" s="17"/>
      <c r="BC13" s="1"/>
      <c r="BD13" s="18"/>
    </row>
    <row r="14" spans="1:56" ht="15">
      <c r="A14" s="17">
        <v>7</v>
      </c>
      <c r="B14" s="29" t="s">
        <v>19</v>
      </c>
      <c r="C14" s="17">
        <v>11</v>
      </c>
      <c r="D14" s="1">
        <v>11</v>
      </c>
      <c r="E14" s="18">
        <v>145</v>
      </c>
      <c r="F14" s="35">
        <v>11</v>
      </c>
      <c r="G14" s="1">
        <v>11</v>
      </c>
      <c r="H14" s="29">
        <v>143</v>
      </c>
      <c r="I14" s="17">
        <v>10</v>
      </c>
      <c r="J14" s="1">
        <v>8</v>
      </c>
      <c r="K14" s="18">
        <v>133</v>
      </c>
      <c r="L14" s="35">
        <v>10</v>
      </c>
      <c r="M14" s="1">
        <v>8</v>
      </c>
      <c r="N14" s="29">
        <v>129</v>
      </c>
      <c r="O14" s="17">
        <v>10</v>
      </c>
      <c r="P14" s="1">
        <v>9</v>
      </c>
      <c r="Q14" s="18">
        <v>137</v>
      </c>
      <c r="R14" s="35">
        <v>10</v>
      </c>
      <c r="S14" s="1">
        <v>9</v>
      </c>
      <c r="T14" s="29">
        <v>130</v>
      </c>
      <c r="U14" s="17">
        <v>11</v>
      </c>
      <c r="V14" s="1">
        <v>11</v>
      </c>
      <c r="W14" s="18">
        <v>139</v>
      </c>
      <c r="X14" s="35">
        <v>11</v>
      </c>
      <c r="Y14" s="1">
        <v>11</v>
      </c>
      <c r="Z14" s="29">
        <v>147</v>
      </c>
      <c r="AA14" s="17">
        <v>11</v>
      </c>
      <c r="AB14" s="1">
        <v>11</v>
      </c>
      <c r="AC14" s="18">
        <v>145</v>
      </c>
      <c r="AD14" s="35">
        <v>11</v>
      </c>
      <c r="AE14" s="1">
        <v>11</v>
      </c>
      <c r="AF14" s="29">
        <v>134</v>
      </c>
      <c r="AG14" s="17">
        <v>11</v>
      </c>
      <c r="AH14" s="1">
        <v>11</v>
      </c>
      <c r="AI14" s="18">
        <v>145</v>
      </c>
      <c r="AJ14" s="35">
        <v>11</v>
      </c>
      <c r="AK14" s="1">
        <v>11</v>
      </c>
      <c r="AL14" s="29">
        <v>133</v>
      </c>
      <c r="AM14" s="17">
        <v>11</v>
      </c>
      <c r="AN14" s="1">
        <v>11</v>
      </c>
      <c r="AO14" s="18">
        <v>116</v>
      </c>
      <c r="AP14" s="35">
        <v>11</v>
      </c>
      <c r="AQ14" s="1">
        <v>11</v>
      </c>
      <c r="AR14" s="29">
        <v>118</v>
      </c>
      <c r="AS14" s="17">
        <v>11</v>
      </c>
      <c r="AT14" s="1">
        <v>11</v>
      </c>
      <c r="AU14" s="29">
        <v>117</v>
      </c>
      <c r="AV14" s="17">
        <v>11</v>
      </c>
      <c r="AW14" s="1">
        <v>11</v>
      </c>
      <c r="AX14" s="29">
        <v>101</v>
      </c>
      <c r="AY14" s="17">
        <v>11</v>
      </c>
      <c r="AZ14" s="1">
        <v>11</v>
      </c>
      <c r="BA14" s="18">
        <v>104</v>
      </c>
      <c r="BB14" s="17"/>
      <c r="BC14" s="1"/>
      <c r="BD14" s="18"/>
    </row>
    <row r="15" spans="1:56" ht="15">
      <c r="A15" s="17">
        <v>8</v>
      </c>
      <c r="B15" s="29" t="s">
        <v>6</v>
      </c>
      <c r="C15" s="17">
        <v>16</v>
      </c>
      <c r="D15" s="1">
        <v>16</v>
      </c>
      <c r="E15" s="18">
        <v>295</v>
      </c>
      <c r="F15" s="35">
        <v>14</v>
      </c>
      <c r="G15" s="1">
        <v>14</v>
      </c>
      <c r="H15" s="29">
        <v>291</v>
      </c>
      <c r="I15" s="17">
        <v>13</v>
      </c>
      <c r="J15" s="1">
        <v>13</v>
      </c>
      <c r="K15" s="18">
        <v>301</v>
      </c>
      <c r="L15" s="35">
        <v>13</v>
      </c>
      <c r="M15" s="1">
        <v>13</v>
      </c>
      <c r="N15" s="29">
        <v>302</v>
      </c>
      <c r="O15" s="17">
        <v>13</v>
      </c>
      <c r="P15" s="1">
        <v>13</v>
      </c>
      <c r="Q15" s="18">
        <v>301</v>
      </c>
      <c r="R15" s="35">
        <v>14</v>
      </c>
      <c r="S15" s="1">
        <v>14</v>
      </c>
      <c r="T15" s="29">
        <v>305</v>
      </c>
      <c r="U15" s="17">
        <v>14</v>
      </c>
      <c r="V15" s="1">
        <v>14</v>
      </c>
      <c r="W15" s="18">
        <v>309</v>
      </c>
      <c r="X15" s="35">
        <v>14</v>
      </c>
      <c r="Y15" s="1">
        <v>14</v>
      </c>
      <c r="Z15" s="29">
        <v>304</v>
      </c>
      <c r="AA15" s="17">
        <v>14</v>
      </c>
      <c r="AB15" s="1">
        <v>14</v>
      </c>
      <c r="AC15" s="18">
        <v>310</v>
      </c>
      <c r="AD15" s="35">
        <v>15</v>
      </c>
      <c r="AE15" s="1">
        <v>15</v>
      </c>
      <c r="AF15" s="29">
        <v>319</v>
      </c>
      <c r="AG15" s="17">
        <v>14</v>
      </c>
      <c r="AH15" s="1">
        <v>14</v>
      </c>
      <c r="AI15" s="18">
        <v>307</v>
      </c>
      <c r="AJ15" s="35">
        <v>15</v>
      </c>
      <c r="AK15" s="1">
        <v>15</v>
      </c>
      <c r="AL15" s="29">
        <v>304</v>
      </c>
      <c r="AM15" s="17">
        <v>14</v>
      </c>
      <c r="AN15" s="1">
        <v>14</v>
      </c>
      <c r="AO15" s="18">
        <v>270</v>
      </c>
      <c r="AP15" s="35">
        <v>12</v>
      </c>
      <c r="AQ15" s="1">
        <v>12</v>
      </c>
      <c r="AR15" s="29">
        <v>236</v>
      </c>
      <c r="AS15" s="17">
        <v>12</v>
      </c>
      <c r="AT15" s="1">
        <v>12</v>
      </c>
      <c r="AU15" s="29">
        <v>227</v>
      </c>
      <c r="AV15" s="17">
        <v>12</v>
      </c>
      <c r="AW15" s="1">
        <v>12</v>
      </c>
      <c r="AX15" s="29">
        <v>217</v>
      </c>
      <c r="AY15" s="17">
        <v>12</v>
      </c>
      <c r="AZ15" s="1">
        <v>12</v>
      </c>
      <c r="BA15" s="18">
        <v>211</v>
      </c>
      <c r="BB15" s="17"/>
      <c r="BC15" s="1"/>
      <c r="BD15" s="18"/>
    </row>
    <row r="16" spans="1:56" ht="15">
      <c r="A16" s="17">
        <v>9</v>
      </c>
      <c r="B16" s="29" t="s">
        <v>7</v>
      </c>
      <c r="C16" s="17">
        <v>13</v>
      </c>
      <c r="D16" s="1">
        <v>13</v>
      </c>
      <c r="E16" s="18">
        <v>227</v>
      </c>
      <c r="F16" s="35">
        <v>12</v>
      </c>
      <c r="G16" s="1">
        <v>12</v>
      </c>
      <c r="H16" s="29">
        <v>232</v>
      </c>
      <c r="I16" s="17">
        <v>12</v>
      </c>
      <c r="J16" s="1">
        <v>12</v>
      </c>
      <c r="K16" s="18">
        <v>242</v>
      </c>
      <c r="L16" s="35">
        <v>12</v>
      </c>
      <c r="M16" s="1">
        <v>12</v>
      </c>
      <c r="N16" s="29">
        <v>227</v>
      </c>
      <c r="O16" s="17">
        <v>12</v>
      </c>
      <c r="P16" s="1">
        <v>12</v>
      </c>
      <c r="Q16" s="18">
        <v>227</v>
      </c>
      <c r="R16" s="35">
        <v>12</v>
      </c>
      <c r="S16" s="1">
        <v>12</v>
      </c>
      <c r="T16" s="29">
        <v>237</v>
      </c>
      <c r="U16" s="17">
        <v>13</v>
      </c>
      <c r="V16" s="1">
        <v>13</v>
      </c>
      <c r="W16" s="18">
        <v>248</v>
      </c>
      <c r="X16" s="35">
        <v>12</v>
      </c>
      <c r="Y16" s="1">
        <v>12</v>
      </c>
      <c r="Z16" s="29">
        <v>219</v>
      </c>
      <c r="AA16" s="17">
        <v>12</v>
      </c>
      <c r="AB16" s="1">
        <v>12</v>
      </c>
      <c r="AC16" s="18">
        <v>208</v>
      </c>
      <c r="AD16" s="35">
        <v>12</v>
      </c>
      <c r="AE16" s="1">
        <v>12</v>
      </c>
      <c r="AF16" s="29">
        <v>198</v>
      </c>
      <c r="AG16" s="17">
        <v>12</v>
      </c>
      <c r="AH16" s="1">
        <v>12</v>
      </c>
      <c r="AI16" s="18">
        <v>203</v>
      </c>
      <c r="AJ16" s="35">
        <v>11</v>
      </c>
      <c r="AK16" s="1">
        <v>11</v>
      </c>
      <c r="AL16" s="29">
        <v>190</v>
      </c>
      <c r="AM16" s="17">
        <v>11</v>
      </c>
      <c r="AN16" s="1">
        <v>11</v>
      </c>
      <c r="AO16" s="18">
        <v>171</v>
      </c>
      <c r="AP16" s="35">
        <v>11</v>
      </c>
      <c r="AQ16" s="1">
        <v>11</v>
      </c>
      <c r="AR16" s="29">
        <v>160</v>
      </c>
      <c r="AS16" s="17">
        <v>11</v>
      </c>
      <c r="AT16" s="1">
        <v>11</v>
      </c>
      <c r="AU16" s="29">
        <v>147</v>
      </c>
      <c r="AV16" s="17">
        <v>11</v>
      </c>
      <c r="AW16" s="1">
        <v>11</v>
      </c>
      <c r="AX16" s="29">
        <v>141</v>
      </c>
      <c r="AY16" s="17">
        <v>11</v>
      </c>
      <c r="AZ16" s="1">
        <v>11</v>
      </c>
      <c r="BA16" s="18">
        <v>139</v>
      </c>
      <c r="BB16" s="17"/>
      <c r="BC16" s="1"/>
      <c r="BD16" s="18"/>
    </row>
    <row r="17" spans="1:56" ht="15">
      <c r="A17" s="17">
        <v>10</v>
      </c>
      <c r="B17" s="29" t="s">
        <v>8</v>
      </c>
      <c r="C17" s="17">
        <v>11</v>
      </c>
      <c r="D17" s="1">
        <v>11</v>
      </c>
      <c r="E17" s="18">
        <v>123</v>
      </c>
      <c r="F17" s="35">
        <v>11</v>
      </c>
      <c r="G17" s="1">
        <v>11</v>
      </c>
      <c r="H17" s="29">
        <v>113</v>
      </c>
      <c r="I17" s="17">
        <v>11</v>
      </c>
      <c r="J17" s="1">
        <v>9</v>
      </c>
      <c r="K17" s="18">
        <v>120</v>
      </c>
      <c r="L17" s="35">
        <v>10</v>
      </c>
      <c r="M17" s="1">
        <v>8</v>
      </c>
      <c r="N17" s="29">
        <v>116</v>
      </c>
      <c r="O17" s="17">
        <v>11</v>
      </c>
      <c r="P17" s="1">
        <v>9</v>
      </c>
      <c r="Q17" s="18">
        <v>106</v>
      </c>
      <c r="R17" s="35">
        <v>10</v>
      </c>
      <c r="S17" s="1">
        <v>9</v>
      </c>
      <c r="T17" s="29">
        <v>115</v>
      </c>
      <c r="U17" s="17">
        <v>9</v>
      </c>
      <c r="V17" s="1">
        <v>9</v>
      </c>
      <c r="W17" s="18">
        <v>119</v>
      </c>
      <c r="X17" s="35">
        <v>10</v>
      </c>
      <c r="Y17" s="1">
        <v>10</v>
      </c>
      <c r="Z17" s="29">
        <v>145</v>
      </c>
      <c r="AA17" s="17">
        <v>10</v>
      </c>
      <c r="AB17" s="1">
        <v>10</v>
      </c>
      <c r="AC17" s="18">
        <v>145</v>
      </c>
      <c r="AD17" s="35">
        <v>10</v>
      </c>
      <c r="AE17" s="1">
        <v>9</v>
      </c>
      <c r="AF17" s="29">
        <v>133</v>
      </c>
      <c r="AG17" s="17">
        <v>9</v>
      </c>
      <c r="AH17" s="1">
        <v>9</v>
      </c>
      <c r="AI17" s="18">
        <v>122</v>
      </c>
      <c r="AJ17" s="35">
        <v>9</v>
      </c>
      <c r="AK17" s="1">
        <v>9</v>
      </c>
      <c r="AL17" s="29">
        <v>120</v>
      </c>
      <c r="AM17" s="17">
        <v>9</v>
      </c>
      <c r="AN17" s="1">
        <v>9</v>
      </c>
      <c r="AO17" s="18">
        <v>111</v>
      </c>
      <c r="AP17" s="35">
        <v>9</v>
      </c>
      <c r="AQ17" s="1">
        <v>9</v>
      </c>
      <c r="AR17" s="29">
        <v>99</v>
      </c>
      <c r="AS17" s="17">
        <v>9</v>
      </c>
      <c r="AT17" s="1">
        <v>9</v>
      </c>
      <c r="AU17" s="29">
        <v>84</v>
      </c>
      <c r="AV17" s="17">
        <v>9</v>
      </c>
      <c r="AW17" s="1">
        <v>9</v>
      </c>
      <c r="AX17" s="29">
        <v>80</v>
      </c>
      <c r="AY17" s="17">
        <v>9</v>
      </c>
      <c r="AZ17" s="1">
        <v>9</v>
      </c>
      <c r="BA17" s="18">
        <v>64</v>
      </c>
      <c r="BB17" s="17"/>
      <c r="BC17" s="1"/>
      <c r="BD17" s="18"/>
    </row>
    <row r="18" spans="1:56" ht="15">
      <c r="A18" s="17">
        <v>11</v>
      </c>
      <c r="B18" s="29" t="s">
        <v>9</v>
      </c>
      <c r="C18" s="17">
        <v>11</v>
      </c>
      <c r="D18" s="1">
        <v>11</v>
      </c>
      <c r="E18" s="18">
        <v>131</v>
      </c>
      <c r="F18" s="35">
        <v>11</v>
      </c>
      <c r="G18" s="1">
        <v>11</v>
      </c>
      <c r="H18" s="29">
        <v>140</v>
      </c>
      <c r="I18" s="17">
        <v>11</v>
      </c>
      <c r="J18" s="1">
        <v>10</v>
      </c>
      <c r="K18" s="18">
        <v>144</v>
      </c>
      <c r="L18" s="35">
        <v>11</v>
      </c>
      <c r="M18" s="1">
        <v>9</v>
      </c>
      <c r="N18" s="29">
        <v>134</v>
      </c>
      <c r="O18" s="17">
        <v>11</v>
      </c>
      <c r="P18" s="1">
        <v>9</v>
      </c>
      <c r="Q18" s="18">
        <v>125</v>
      </c>
      <c r="R18" s="35">
        <v>11</v>
      </c>
      <c r="S18" s="1">
        <v>9</v>
      </c>
      <c r="T18" s="29">
        <v>122</v>
      </c>
      <c r="U18" s="17">
        <v>10</v>
      </c>
      <c r="V18" s="1">
        <v>9</v>
      </c>
      <c r="W18" s="18">
        <v>118</v>
      </c>
      <c r="X18" s="35">
        <v>11</v>
      </c>
      <c r="Y18" s="1">
        <v>11</v>
      </c>
      <c r="Z18" s="29">
        <v>125</v>
      </c>
      <c r="AA18" s="17">
        <v>11</v>
      </c>
      <c r="AB18" s="1">
        <v>10</v>
      </c>
      <c r="AC18" s="18">
        <v>126</v>
      </c>
      <c r="AD18" s="35">
        <v>11</v>
      </c>
      <c r="AE18" s="1">
        <v>10</v>
      </c>
      <c r="AF18" s="29">
        <v>121</v>
      </c>
      <c r="AG18" s="17">
        <v>11</v>
      </c>
      <c r="AH18" s="1">
        <v>11</v>
      </c>
      <c r="AI18" s="18">
        <v>115</v>
      </c>
      <c r="AJ18" s="35">
        <v>10</v>
      </c>
      <c r="AK18" s="1">
        <v>10</v>
      </c>
      <c r="AL18" s="29">
        <v>96</v>
      </c>
      <c r="AM18" s="17">
        <v>11</v>
      </c>
      <c r="AN18" s="1">
        <v>11</v>
      </c>
      <c r="AO18" s="18">
        <v>90</v>
      </c>
      <c r="AP18" s="35">
        <v>11</v>
      </c>
      <c r="AQ18" s="1">
        <v>11</v>
      </c>
      <c r="AR18" s="29">
        <v>83</v>
      </c>
      <c r="AS18" s="17">
        <v>10</v>
      </c>
      <c r="AT18" s="1">
        <v>10</v>
      </c>
      <c r="AU18" s="29">
        <v>79</v>
      </c>
      <c r="AV18" s="17">
        <v>11</v>
      </c>
      <c r="AW18" s="1">
        <v>11</v>
      </c>
      <c r="AX18" s="29">
        <v>82</v>
      </c>
      <c r="AY18" s="17">
        <v>10</v>
      </c>
      <c r="AZ18" s="1">
        <v>10</v>
      </c>
      <c r="BA18" s="18">
        <v>74</v>
      </c>
      <c r="BB18" s="17"/>
      <c r="BC18" s="1"/>
      <c r="BD18" s="18"/>
    </row>
    <row r="19" spans="1:56" ht="15">
      <c r="A19" s="17">
        <v>12</v>
      </c>
      <c r="B19" s="29" t="s">
        <v>11</v>
      </c>
      <c r="C19" s="17">
        <v>26</v>
      </c>
      <c r="D19" s="1">
        <v>26</v>
      </c>
      <c r="E19" s="18">
        <v>566</v>
      </c>
      <c r="F19" s="35">
        <v>25</v>
      </c>
      <c r="G19" s="1">
        <v>25</v>
      </c>
      <c r="H19" s="29">
        <v>583</v>
      </c>
      <c r="I19" s="17">
        <v>24</v>
      </c>
      <c r="J19" s="1">
        <v>24</v>
      </c>
      <c r="K19" s="18">
        <v>579</v>
      </c>
      <c r="L19" s="35">
        <v>23</v>
      </c>
      <c r="M19" s="1">
        <v>23</v>
      </c>
      <c r="N19" s="29">
        <v>584</v>
      </c>
      <c r="O19" s="17">
        <v>22</v>
      </c>
      <c r="P19" s="1">
        <v>22</v>
      </c>
      <c r="Q19" s="18">
        <v>598</v>
      </c>
      <c r="R19" s="35">
        <v>24</v>
      </c>
      <c r="S19" s="1">
        <v>24</v>
      </c>
      <c r="T19" s="29">
        <v>627</v>
      </c>
      <c r="U19" s="17">
        <v>25</v>
      </c>
      <c r="V19" s="1">
        <v>25</v>
      </c>
      <c r="W19" s="18">
        <v>634</v>
      </c>
      <c r="X19" s="35">
        <v>25</v>
      </c>
      <c r="Y19" s="1">
        <v>25</v>
      </c>
      <c r="Z19" s="29">
        <v>620</v>
      </c>
      <c r="AA19" s="17">
        <v>26</v>
      </c>
      <c r="AB19" s="1">
        <v>26</v>
      </c>
      <c r="AC19" s="18">
        <v>609</v>
      </c>
      <c r="AD19" s="35">
        <v>26</v>
      </c>
      <c r="AE19" s="1">
        <v>26</v>
      </c>
      <c r="AF19" s="29">
        <v>592</v>
      </c>
      <c r="AG19" s="17">
        <v>24</v>
      </c>
      <c r="AH19" s="1">
        <v>24</v>
      </c>
      <c r="AI19" s="18">
        <v>562</v>
      </c>
      <c r="AJ19" s="35">
        <v>23</v>
      </c>
      <c r="AK19" s="1">
        <v>23</v>
      </c>
      <c r="AL19" s="29">
        <v>512</v>
      </c>
      <c r="AM19" s="17">
        <v>22</v>
      </c>
      <c r="AN19" s="1">
        <v>22</v>
      </c>
      <c r="AO19" s="18">
        <v>469</v>
      </c>
      <c r="AP19" s="35">
        <v>21</v>
      </c>
      <c r="AQ19" s="1">
        <v>21</v>
      </c>
      <c r="AR19" s="29">
        <v>424</v>
      </c>
      <c r="AS19" s="17">
        <v>21</v>
      </c>
      <c r="AT19" s="1">
        <v>21</v>
      </c>
      <c r="AU19" s="29">
        <v>417</v>
      </c>
      <c r="AV19" s="17">
        <v>20</v>
      </c>
      <c r="AW19" s="1">
        <v>20</v>
      </c>
      <c r="AX19" s="29">
        <v>396</v>
      </c>
      <c r="AY19" s="17">
        <v>20</v>
      </c>
      <c r="AZ19" s="1">
        <v>20</v>
      </c>
      <c r="BA19" s="18">
        <v>368</v>
      </c>
      <c r="BB19" s="17"/>
      <c r="BC19" s="1"/>
      <c r="BD19" s="18"/>
    </row>
    <row r="20" spans="1:56" ht="15">
      <c r="A20" s="17">
        <v>13</v>
      </c>
      <c r="B20" s="29" t="s">
        <v>22</v>
      </c>
      <c r="C20" s="17">
        <v>14</v>
      </c>
      <c r="D20" s="1">
        <v>14</v>
      </c>
      <c r="E20" s="18">
        <v>246</v>
      </c>
      <c r="F20" s="35">
        <v>13</v>
      </c>
      <c r="G20" s="1">
        <v>13</v>
      </c>
      <c r="H20" s="29">
        <v>248</v>
      </c>
      <c r="I20" s="17">
        <v>12</v>
      </c>
      <c r="J20" s="1">
        <v>12</v>
      </c>
      <c r="K20" s="18">
        <v>250</v>
      </c>
      <c r="L20" s="35">
        <v>11</v>
      </c>
      <c r="M20" s="1">
        <v>11</v>
      </c>
      <c r="N20" s="29">
        <v>245</v>
      </c>
      <c r="O20" s="17">
        <v>11</v>
      </c>
      <c r="P20" s="1">
        <v>11</v>
      </c>
      <c r="Q20" s="18">
        <v>233</v>
      </c>
      <c r="R20" s="35">
        <v>12</v>
      </c>
      <c r="S20" s="1">
        <v>12</v>
      </c>
      <c r="T20" s="29">
        <v>248</v>
      </c>
      <c r="U20" s="17">
        <v>13</v>
      </c>
      <c r="V20" s="1">
        <v>13</v>
      </c>
      <c r="W20" s="18">
        <v>261</v>
      </c>
      <c r="X20" s="35">
        <v>13</v>
      </c>
      <c r="Y20" s="1">
        <v>13</v>
      </c>
      <c r="Z20" s="29">
        <v>246</v>
      </c>
      <c r="AA20" s="17">
        <v>11</v>
      </c>
      <c r="AB20" s="1">
        <v>11</v>
      </c>
      <c r="AC20" s="18">
        <v>237</v>
      </c>
      <c r="AD20" s="35">
        <v>11</v>
      </c>
      <c r="AE20" s="1">
        <v>11</v>
      </c>
      <c r="AF20" s="29">
        <v>222</v>
      </c>
      <c r="AG20" s="17">
        <v>11</v>
      </c>
      <c r="AH20" s="1">
        <v>11</v>
      </c>
      <c r="AI20" s="18">
        <v>208</v>
      </c>
      <c r="AJ20" s="35">
        <v>11</v>
      </c>
      <c r="AK20" s="1">
        <v>11</v>
      </c>
      <c r="AL20" s="29">
        <v>187</v>
      </c>
      <c r="AM20" s="17">
        <v>11</v>
      </c>
      <c r="AN20" s="1">
        <v>11</v>
      </c>
      <c r="AO20" s="18">
        <v>174</v>
      </c>
      <c r="AP20" s="35">
        <v>11</v>
      </c>
      <c r="AQ20" s="1">
        <v>11</v>
      </c>
      <c r="AR20" s="29">
        <v>152</v>
      </c>
      <c r="AS20" s="17">
        <v>11</v>
      </c>
      <c r="AT20" s="1">
        <v>11</v>
      </c>
      <c r="AU20" s="29">
        <v>147</v>
      </c>
      <c r="AV20" s="17">
        <v>11</v>
      </c>
      <c r="AW20" s="1">
        <v>11</v>
      </c>
      <c r="AX20" s="29">
        <v>146</v>
      </c>
      <c r="AY20" s="17">
        <v>11</v>
      </c>
      <c r="AZ20" s="1">
        <v>11</v>
      </c>
      <c r="BA20" s="18">
        <v>135</v>
      </c>
      <c r="BB20" s="17"/>
      <c r="BC20" s="1"/>
      <c r="BD20" s="18"/>
    </row>
    <row r="21" spans="1:56" ht="15">
      <c r="A21" s="17">
        <v>14</v>
      </c>
      <c r="B21" s="29" t="s">
        <v>21</v>
      </c>
      <c r="C21" s="17">
        <v>10</v>
      </c>
      <c r="D21" s="1">
        <v>10</v>
      </c>
      <c r="E21" s="18">
        <v>118</v>
      </c>
      <c r="F21" s="35">
        <v>10</v>
      </c>
      <c r="G21" s="1">
        <v>10</v>
      </c>
      <c r="H21" s="29">
        <v>120</v>
      </c>
      <c r="I21" s="17">
        <v>10</v>
      </c>
      <c r="J21" s="1">
        <v>9</v>
      </c>
      <c r="K21" s="18">
        <v>120</v>
      </c>
      <c r="L21" s="35">
        <v>10</v>
      </c>
      <c r="M21" s="1">
        <v>9</v>
      </c>
      <c r="N21" s="29">
        <v>118</v>
      </c>
      <c r="O21" s="17">
        <v>10</v>
      </c>
      <c r="P21" s="1">
        <v>9</v>
      </c>
      <c r="Q21" s="18">
        <v>125</v>
      </c>
      <c r="R21" s="35">
        <v>10</v>
      </c>
      <c r="S21" s="1">
        <v>10</v>
      </c>
      <c r="T21" s="29">
        <v>127</v>
      </c>
      <c r="U21" s="17">
        <v>10</v>
      </c>
      <c r="V21" s="1">
        <v>10</v>
      </c>
      <c r="W21" s="18">
        <v>125</v>
      </c>
      <c r="X21" s="35">
        <v>10</v>
      </c>
      <c r="Y21" s="1">
        <v>10</v>
      </c>
      <c r="Z21" s="29">
        <v>140</v>
      </c>
      <c r="AA21" s="17">
        <v>10</v>
      </c>
      <c r="AB21" s="1">
        <v>10</v>
      </c>
      <c r="AC21" s="18">
        <v>135</v>
      </c>
      <c r="AD21" s="35">
        <v>10</v>
      </c>
      <c r="AE21" s="1">
        <v>10</v>
      </c>
      <c r="AF21" s="29">
        <v>126</v>
      </c>
      <c r="AG21" s="17">
        <v>10</v>
      </c>
      <c r="AH21" s="1">
        <v>10</v>
      </c>
      <c r="AI21" s="18">
        <v>118</v>
      </c>
      <c r="AJ21" s="35">
        <v>10</v>
      </c>
      <c r="AK21" s="1">
        <v>10</v>
      </c>
      <c r="AL21" s="29">
        <v>110</v>
      </c>
      <c r="AM21" s="17">
        <v>10</v>
      </c>
      <c r="AN21" s="1">
        <v>10</v>
      </c>
      <c r="AO21" s="18">
        <v>105</v>
      </c>
      <c r="AP21" s="35">
        <v>10</v>
      </c>
      <c r="AQ21" s="1">
        <v>10</v>
      </c>
      <c r="AR21" s="29">
        <v>101</v>
      </c>
      <c r="AS21" s="17">
        <v>10</v>
      </c>
      <c r="AT21" s="1">
        <v>10</v>
      </c>
      <c r="AU21" s="29">
        <v>90</v>
      </c>
      <c r="AV21" s="17">
        <v>10</v>
      </c>
      <c r="AW21" s="1">
        <v>10</v>
      </c>
      <c r="AX21" s="29">
        <v>87</v>
      </c>
      <c r="AY21" s="17">
        <v>10</v>
      </c>
      <c r="AZ21" s="1">
        <v>10</v>
      </c>
      <c r="BA21" s="18">
        <v>84</v>
      </c>
      <c r="BB21" s="17"/>
      <c r="BC21" s="1"/>
      <c r="BD21" s="18"/>
    </row>
    <row r="22" spans="1:56" ht="15">
      <c r="A22" s="17">
        <v>15</v>
      </c>
      <c r="B22" s="29" t="s">
        <v>12</v>
      </c>
      <c r="C22" s="17">
        <v>11</v>
      </c>
      <c r="D22" s="1">
        <v>11</v>
      </c>
      <c r="E22" s="18">
        <v>136</v>
      </c>
      <c r="F22" s="35">
        <v>11</v>
      </c>
      <c r="G22" s="1">
        <v>11</v>
      </c>
      <c r="H22" s="29">
        <v>148</v>
      </c>
      <c r="I22" s="17">
        <v>11</v>
      </c>
      <c r="J22" s="1">
        <v>9</v>
      </c>
      <c r="K22" s="18">
        <v>129</v>
      </c>
      <c r="L22" s="35">
        <v>11</v>
      </c>
      <c r="M22" s="1">
        <v>9</v>
      </c>
      <c r="N22" s="29">
        <v>121</v>
      </c>
      <c r="O22" s="17">
        <v>11</v>
      </c>
      <c r="P22" s="1">
        <v>9</v>
      </c>
      <c r="Q22" s="18">
        <v>117</v>
      </c>
      <c r="R22" s="35">
        <v>10</v>
      </c>
      <c r="S22" s="1">
        <v>9</v>
      </c>
      <c r="T22" s="29">
        <v>117</v>
      </c>
      <c r="U22" s="17">
        <v>10</v>
      </c>
      <c r="V22" s="1">
        <v>9</v>
      </c>
      <c r="W22" s="18">
        <v>129</v>
      </c>
      <c r="X22" s="35">
        <v>10</v>
      </c>
      <c r="Y22" s="1">
        <v>10</v>
      </c>
      <c r="Z22" s="29">
        <v>140</v>
      </c>
      <c r="AA22" s="17">
        <v>10</v>
      </c>
      <c r="AB22" s="1">
        <v>10</v>
      </c>
      <c r="AC22" s="18">
        <v>141</v>
      </c>
      <c r="AD22" s="35">
        <v>10</v>
      </c>
      <c r="AE22" s="1">
        <v>10</v>
      </c>
      <c r="AF22" s="29">
        <v>141</v>
      </c>
      <c r="AG22" s="17">
        <v>10</v>
      </c>
      <c r="AH22" s="1">
        <v>10</v>
      </c>
      <c r="AI22" s="18">
        <v>145</v>
      </c>
      <c r="AJ22" s="35">
        <v>10</v>
      </c>
      <c r="AK22" s="1">
        <v>10</v>
      </c>
      <c r="AL22" s="29">
        <v>133</v>
      </c>
      <c r="AM22" s="17">
        <v>10</v>
      </c>
      <c r="AN22" s="1">
        <v>10</v>
      </c>
      <c r="AO22" s="18">
        <v>132</v>
      </c>
      <c r="AP22" s="35">
        <v>10</v>
      </c>
      <c r="AQ22" s="1">
        <v>10</v>
      </c>
      <c r="AR22" s="29">
        <v>130</v>
      </c>
      <c r="AS22" s="17">
        <v>10</v>
      </c>
      <c r="AT22" s="1">
        <v>10</v>
      </c>
      <c r="AU22" s="29">
        <v>114</v>
      </c>
      <c r="AV22" s="17">
        <v>11</v>
      </c>
      <c r="AW22" s="1">
        <v>11</v>
      </c>
      <c r="AX22" s="29">
        <v>125</v>
      </c>
      <c r="AY22" s="17">
        <v>11</v>
      </c>
      <c r="AZ22" s="1">
        <v>11</v>
      </c>
      <c r="BA22" s="18">
        <v>113</v>
      </c>
      <c r="BB22" s="17"/>
      <c r="BC22" s="1"/>
      <c r="BD22" s="18"/>
    </row>
    <row r="23" spans="1:56" ht="15">
      <c r="A23" s="17">
        <v>16</v>
      </c>
      <c r="B23" s="29" t="s">
        <v>14</v>
      </c>
      <c r="C23" s="17">
        <v>10</v>
      </c>
      <c r="D23" s="1">
        <v>10</v>
      </c>
      <c r="E23" s="18">
        <v>121</v>
      </c>
      <c r="F23" s="35">
        <v>10</v>
      </c>
      <c r="G23" s="1">
        <v>10</v>
      </c>
      <c r="H23" s="29">
        <v>119</v>
      </c>
      <c r="I23" s="17">
        <v>10</v>
      </c>
      <c r="J23" s="1">
        <v>9</v>
      </c>
      <c r="K23" s="18">
        <v>121</v>
      </c>
      <c r="L23" s="35">
        <v>10</v>
      </c>
      <c r="M23" s="1">
        <v>9</v>
      </c>
      <c r="N23" s="29">
        <v>121</v>
      </c>
      <c r="O23" s="17">
        <v>10</v>
      </c>
      <c r="P23" s="1">
        <v>9</v>
      </c>
      <c r="Q23" s="18">
        <v>123</v>
      </c>
      <c r="R23" s="35">
        <v>10</v>
      </c>
      <c r="S23" s="1">
        <v>9</v>
      </c>
      <c r="T23" s="29">
        <v>136</v>
      </c>
      <c r="U23" s="17">
        <v>10</v>
      </c>
      <c r="V23" s="1">
        <v>10</v>
      </c>
      <c r="W23" s="18">
        <v>126</v>
      </c>
      <c r="X23" s="35">
        <v>11</v>
      </c>
      <c r="Y23" s="1">
        <v>11</v>
      </c>
      <c r="Z23" s="29">
        <v>144</v>
      </c>
      <c r="AA23" s="17">
        <v>10</v>
      </c>
      <c r="AB23" s="1">
        <v>10</v>
      </c>
      <c r="AC23" s="18">
        <v>136</v>
      </c>
      <c r="AD23" s="35">
        <v>10</v>
      </c>
      <c r="AE23" s="1">
        <v>10</v>
      </c>
      <c r="AF23" s="29">
        <v>125</v>
      </c>
      <c r="AG23" s="17">
        <v>10</v>
      </c>
      <c r="AH23" s="1">
        <v>10</v>
      </c>
      <c r="AI23" s="18">
        <v>118</v>
      </c>
      <c r="AJ23" s="35">
        <v>10</v>
      </c>
      <c r="AK23" s="1">
        <v>10</v>
      </c>
      <c r="AL23" s="29">
        <v>109</v>
      </c>
      <c r="AM23" s="17">
        <v>10</v>
      </c>
      <c r="AN23" s="1">
        <v>10</v>
      </c>
      <c r="AO23" s="18">
        <v>104</v>
      </c>
      <c r="AP23" s="35">
        <v>10</v>
      </c>
      <c r="AQ23" s="1">
        <v>10</v>
      </c>
      <c r="AR23" s="29">
        <v>104</v>
      </c>
      <c r="AS23" s="17">
        <v>10</v>
      </c>
      <c r="AT23" s="1">
        <v>10</v>
      </c>
      <c r="AU23" s="29">
        <v>97</v>
      </c>
      <c r="AV23" s="17">
        <v>10</v>
      </c>
      <c r="AW23" s="1">
        <v>10</v>
      </c>
      <c r="AX23" s="29">
        <v>105</v>
      </c>
      <c r="AY23" s="17">
        <v>10</v>
      </c>
      <c r="AZ23" s="1">
        <v>10</v>
      </c>
      <c r="BA23" s="18">
        <v>100</v>
      </c>
      <c r="BB23" s="17"/>
      <c r="BC23" s="1"/>
      <c r="BD23" s="18"/>
    </row>
    <row r="24" spans="1:56" ht="15">
      <c r="A24" s="17">
        <v>17</v>
      </c>
      <c r="B24" s="29" t="s">
        <v>103</v>
      </c>
      <c r="C24" s="17">
        <v>10</v>
      </c>
      <c r="D24" s="1">
        <v>10</v>
      </c>
      <c r="E24" s="18">
        <v>97</v>
      </c>
      <c r="F24" s="35">
        <v>10</v>
      </c>
      <c r="G24" s="1">
        <v>10</v>
      </c>
      <c r="H24" s="29">
        <v>89</v>
      </c>
      <c r="I24" s="17">
        <v>10</v>
      </c>
      <c r="J24" s="1">
        <v>9</v>
      </c>
      <c r="K24" s="18">
        <v>102</v>
      </c>
      <c r="L24" s="35">
        <v>10</v>
      </c>
      <c r="M24" s="1">
        <v>9</v>
      </c>
      <c r="N24" s="29">
        <v>91</v>
      </c>
      <c r="O24" s="17">
        <v>10</v>
      </c>
      <c r="P24" s="1">
        <v>9</v>
      </c>
      <c r="Q24" s="18">
        <v>95</v>
      </c>
      <c r="R24" s="35">
        <v>10</v>
      </c>
      <c r="S24" s="1">
        <v>9</v>
      </c>
      <c r="T24" s="29">
        <v>94</v>
      </c>
      <c r="U24" s="17">
        <v>12</v>
      </c>
      <c r="V24" s="1">
        <v>11</v>
      </c>
      <c r="W24" s="18">
        <v>103</v>
      </c>
      <c r="X24" s="35">
        <v>10</v>
      </c>
      <c r="Y24" s="1">
        <v>9</v>
      </c>
      <c r="Z24" s="29">
        <v>86</v>
      </c>
      <c r="AA24" s="17">
        <v>10</v>
      </c>
      <c r="AB24" s="1">
        <v>9</v>
      </c>
      <c r="AC24" s="18">
        <v>83</v>
      </c>
      <c r="AD24" s="35">
        <v>10</v>
      </c>
      <c r="AE24" s="1">
        <v>9</v>
      </c>
      <c r="AF24" s="29">
        <v>78</v>
      </c>
      <c r="AG24" s="17">
        <v>9</v>
      </c>
      <c r="AH24" s="1">
        <v>8</v>
      </c>
      <c r="AI24" s="18">
        <v>72</v>
      </c>
      <c r="AJ24" s="35">
        <v>8</v>
      </c>
      <c r="AK24" s="1">
        <v>8</v>
      </c>
      <c r="AL24" s="29">
        <v>75</v>
      </c>
      <c r="AM24" s="17">
        <v>8</v>
      </c>
      <c r="AN24" s="1">
        <v>8</v>
      </c>
      <c r="AO24" s="18">
        <v>68</v>
      </c>
      <c r="AP24" s="35">
        <v>6</v>
      </c>
      <c r="AQ24" s="1">
        <v>6</v>
      </c>
      <c r="AR24" s="29">
        <v>47</v>
      </c>
      <c r="AS24" s="17">
        <v>6</v>
      </c>
      <c r="AT24" s="1">
        <v>6</v>
      </c>
      <c r="AU24" s="29">
        <v>45</v>
      </c>
      <c r="AV24" s="17">
        <v>5</v>
      </c>
      <c r="AW24" s="1">
        <v>5</v>
      </c>
      <c r="AX24" s="29">
        <v>38</v>
      </c>
      <c r="AY24" s="17">
        <v>5</v>
      </c>
      <c r="AZ24" s="1">
        <v>5</v>
      </c>
      <c r="BA24" s="18">
        <v>30</v>
      </c>
      <c r="BB24" s="17"/>
      <c r="BC24" s="1"/>
      <c r="BD24" s="18"/>
    </row>
    <row r="25" spans="1:56" ht="15">
      <c r="A25" s="17">
        <v>18</v>
      </c>
      <c r="B25" s="29" t="s">
        <v>13</v>
      </c>
      <c r="C25" s="17">
        <v>16</v>
      </c>
      <c r="D25" s="1">
        <v>16</v>
      </c>
      <c r="E25" s="18">
        <v>265</v>
      </c>
      <c r="F25" s="35">
        <v>15</v>
      </c>
      <c r="G25" s="1">
        <v>15</v>
      </c>
      <c r="H25" s="29">
        <v>272</v>
      </c>
      <c r="I25" s="17">
        <v>13</v>
      </c>
      <c r="J25" s="1">
        <v>13</v>
      </c>
      <c r="K25" s="18">
        <v>253</v>
      </c>
      <c r="L25" s="35">
        <v>12</v>
      </c>
      <c r="M25" s="1">
        <v>12</v>
      </c>
      <c r="N25" s="29">
        <v>240</v>
      </c>
      <c r="O25" s="17">
        <v>12</v>
      </c>
      <c r="P25" s="1">
        <v>12</v>
      </c>
      <c r="Q25" s="18">
        <v>239</v>
      </c>
      <c r="R25" s="35">
        <v>12</v>
      </c>
      <c r="S25" s="1">
        <v>12</v>
      </c>
      <c r="T25" s="29">
        <v>228</v>
      </c>
      <c r="U25" s="17">
        <v>12</v>
      </c>
      <c r="V25" s="1">
        <v>12</v>
      </c>
      <c r="W25" s="18">
        <v>240</v>
      </c>
      <c r="X25" s="35">
        <v>12</v>
      </c>
      <c r="Y25" s="1">
        <v>12</v>
      </c>
      <c r="Z25" s="29">
        <v>232</v>
      </c>
      <c r="AA25" s="17">
        <v>12</v>
      </c>
      <c r="AB25" s="1">
        <v>12</v>
      </c>
      <c r="AC25" s="18">
        <v>222</v>
      </c>
      <c r="AD25" s="35">
        <v>11</v>
      </c>
      <c r="AE25" s="1">
        <v>11</v>
      </c>
      <c r="AF25" s="29">
        <v>202</v>
      </c>
      <c r="AG25" s="17">
        <v>11</v>
      </c>
      <c r="AH25" s="1">
        <v>11</v>
      </c>
      <c r="AI25" s="18">
        <v>200</v>
      </c>
      <c r="AJ25" s="35">
        <v>11</v>
      </c>
      <c r="AK25" s="1">
        <v>11</v>
      </c>
      <c r="AL25" s="29">
        <v>191</v>
      </c>
      <c r="AM25" s="17">
        <v>11</v>
      </c>
      <c r="AN25" s="1">
        <v>11</v>
      </c>
      <c r="AO25" s="18">
        <v>194</v>
      </c>
      <c r="AP25" s="35">
        <v>11</v>
      </c>
      <c r="AQ25" s="1">
        <v>11</v>
      </c>
      <c r="AR25" s="29">
        <v>186</v>
      </c>
      <c r="AS25" s="17">
        <v>11</v>
      </c>
      <c r="AT25" s="1">
        <v>11</v>
      </c>
      <c r="AU25" s="29">
        <v>178</v>
      </c>
      <c r="AV25" s="17">
        <v>11</v>
      </c>
      <c r="AW25" s="1">
        <v>11</v>
      </c>
      <c r="AX25" s="29">
        <v>183</v>
      </c>
      <c r="AY25" s="17">
        <v>11</v>
      </c>
      <c r="AZ25" s="1">
        <v>11</v>
      </c>
      <c r="BA25" s="18">
        <v>193</v>
      </c>
      <c r="BB25" s="17"/>
      <c r="BC25" s="1"/>
      <c r="BD25" s="18"/>
    </row>
    <row r="26" spans="1:56" ht="15">
      <c r="A26" s="17">
        <v>19</v>
      </c>
      <c r="B26" s="29" t="s">
        <v>10</v>
      </c>
      <c r="C26" s="17">
        <v>13</v>
      </c>
      <c r="D26" s="1">
        <v>13</v>
      </c>
      <c r="E26" s="18">
        <v>227</v>
      </c>
      <c r="F26" s="35">
        <v>13</v>
      </c>
      <c r="G26" s="1">
        <v>13</v>
      </c>
      <c r="H26" s="29">
        <v>223</v>
      </c>
      <c r="I26" s="17">
        <v>12</v>
      </c>
      <c r="J26" s="1">
        <v>12</v>
      </c>
      <c r="K26" s="18">
        <v>226</v>
      </c>
      <c r="L26" s="35">
        <v>11</v>
      </c>
      <c r="M26" s="1">
        <v>11</v>
      </c>
      <c r="N26" s="29">
        <v>236</v>
      </c>
      <c r="O26" s="17">
        <v>11</v>
      </c>
      <c r="P26" s="1">
        <v>11</v>
      </c>
      <c r="Q26" s="18">
        <v>238</v>
      </c>
      <c r="R26" s="35">
        <v>12</v>
      </c>
      <c r="S26" s="1">
        <v>12</v>
      </c>
      <c r="T26" s="29">
        <v>245</v>
      </c>
      <c r="U26" s="17">
        <v>13</v>
      </c>
      <c r="V26" s="1">
        <v>13</v>
      </c>
      <c r="W26" s="18">
        <v>249</v>
      </c>
      <c r="X26" s="35">
        <v>13</v>
      </c>
      <c r="Y26" s="1">
        <v>13</v>
      </c>
      <c r="Z26" s="29">
        <v>257</v>
      </c>
      <c r="AA26" s="17">
        <v>12</v>
      </c>
      <c r="AB26" s="1">
        <v>12</v>
      </c>
      <c r="AC26" s="18">
        <v>253</v>
      </c>
      <c r="AD26" s="35">
        <v>12</v>
      </c>
      <c r="AE26" s="1">
        <v>12</v>
      </c>
      <c r="AF26" s="29">
        <v>250</v>
      </c>
      <c r="AG26" s="17">
        <v>11</v>
      </c>
      <c r="AH26" s="1">
        <v>11</v>
      </c>
      <c r="AI26" s="18">
        <v>224</v>
      </c>
      <c r="AJ26" s="35">
        <v>12</v>
      </c>
      <c r="AK26" s="1">
        <v>12</v>
      </c>
      <c r="AL26" s="29">
        <v>217</v>
      </c>
      <c r="AM26" s="17">
        <v>11</v>
      </c>
      <c r="AN26" s="1">
        <v>11</v>
      </c>
      <c r="AO26" s="18">
        <v>202</v>
      </c>
      <c r="AP26" s="35">
        <v>11</v>
      </c>
      <c r="AQ26" s="1">
        <v>11</v>
      </c>
      <c r="AR26" s="29">
        <v>176</v>
      </c>
      <c r="AS26" s="17">
        <v>11</v>
      </c>
      <c r="AT26" s="1">
        <v>11</v>
      </c>
      <c r="AU26" s="29">
        <v>157</v>
      </c>
      <c r="AV26" s="17">
        <v>11</v>
      </c>
      <c r="AW26" s="1">
        <v>11</v>
      </c>
      <c r="AX26" s="29">
        <v>140</v>
      </c>
      <c r="AY26" s="17">
        <v>11</v>
      </c>
      <c r="AZ26" s="1">
        <v>11</v>
      </c>
      <c r="BA26" s="18">
        <v>135</v>
      </c>
      <c r="BB26" s="17"/>
      <c r="BC26" s="1"/>
      <c r="BD26" s="18"/>
    </row>
    <row r="27" spans="1:56" ht="15">
      <c r="A27" s="17">
        <v>20</v>
      </c>
      <c r="B27" s="29" t="s">
        <v>26</v>
      </c>
      <c r="C27" s="17">
        <v>13</v>
      </c>
      <c r="D27" s="1">
        <v>13</v>
      </c>
      <c r="E27" s="18">
        <v>206</v>
      </c>
      <c r="F27" s="35">
        <v>12</v>
      </c>
      <c r="G27" s="1">
        <v>12</v>
      </c>
      <c r="H27" s="29">
        <v>209</v>
      </c>
      <c r="I27" s="17">
        <v>12</v>
      </c>
      <c r="J27" s="1">
        <v>12</v>
      </c>
      <c r="K27" s="18">
        <v>208</v>
      </c>
      <c r="L27" s="35">
        <v>12</v>
      </c>
      <c r="M27" s="1">
        <v>12</v>
      </c>
      <c r="N27" s="29">
        <v>215</v>
      </c>
      <c r="O27" s="17">
        <v>12</v>
      </c>
      <c r="P27" s="1">
        <v>12</v>
      </c>
      <c r="Q27" s="18">
        <v>220</v>
      </c>
      <c r="R27" s="35">
        <v>12</v>
      </c>
      <c r="S27" s="1">
        <v>12</v>
      </c>
      <c r="T27" s="29">
        <v>216</v>
      </c>
      <c r="U27" s="17">
        <v>13</v>
      </c>
      <c r="V27" s="1">
        <v>13</v>
      </c>
      <c r="W27" s="18">
        <v>227</v>
      </c>
      <c r="X27" s="35">
        <v>13</v>
      </c>
      <c r="Y27" s="1">
        <v>13</v>
      </c>
      <c r="Z27" s="29">
        <v>245</v>
      </c>
      <c r="AA27" s="17">
        <v>12</v>
      </c>
      <c r="AB27" s="1">
        <v>12</v>
      </c>
      <c r="AC27" s="18">
        <v>213</v>
      </c>
      <c r="AD27" s="35">
        <v>12</v>
      </c>
      <c r="AE27" s="1">
        <v>12</v>
      </c>
      <c r="AF27" s="29">
        <v>192</v>
      </c>
      <c r="AG27" s="17">
        <v>11</v>
      </c>
      <c r="AH27" s="1">
        <v>11</v>
      </c>
      <c r="AI27" s="18">
        <v>178</v>
      </c>
      <c r="AJ27" s="35">
        <v>11</v>
      </c>
      <c r="AK27" s="1">
        <v>11</v>
      </c>
      <c r="AL27" s="29">
        <v>177</v>
      </c>
      <c r="AM27" s="17">
        <v>11</v>
      </c>
      <c r="AN27" s="1">
        <v>11</v>
      </c>
      <c r="AO27" s="18">
        <v>168</v>
      </c>
      <c r="AP27" s="35">
        <v>11</v>
      </c>
      <c r="AQ27" s="1">
        <v>11</v>
      </c>
      <c r="AR27" s="29">
        <v>154</v>
      </c>
      <c r="AS27" s="17">
        <v>11</v>
      </c>
      <c r="AT27" s="1">
        <v>11</v>
      </c>
      <c r="AU27" s="29">
        <v>140</v>
      </c>
      <c r="AV27" s="17">
        <v>11</v>
      </c>
      <c r="AW27" s="1">
        <v>11</v>
      </c>
      <c r="AX27" s="29">
        <v>136</v>
      </c>
      <c r="AY27" s="17">
        <v>11</v>
      </c>
      <c r="AZ27" s="1">
        <v>11</v>
      </c>
      <c r="BA27" s="18">
        <v>132</v>
      </c>
      <c r="BB27" s="17"/>
      <c r="BC27" s="1"/>
      <c r="BD27" s="18"/>
    </row>
    <row r="28" spans="1:56" ht="15">
      <c r="A28" s="17">
        <v>21</v>
      </c>
      <c r="B28" s="29" t="s">
        <v>15</v>
      </c>
      <c r="C28" s="17">
        <v>15</v>
      </c>
      <c r="D28" s="1">
        <v>15</v>
      </c>
      <c r="E28" s="18">
        <v>302</v>
      </c>
      <c r="F28" s="35">
        <v>16</v>
      </c>
      <c r="G28" s="1">
        <v>16</v>
      </c>
      <c r="H28" s="29">
        <v>303</v>
      </c>
      <c r="I28" s="17">
        <v>17</v>
      </c>
      <c r="J28" s="1">
        <v>17</v>
      </c>
      <c r="K28" s="18">
        <v>304</v>
      </c>
      <c r="L28" s="35">
        <v>14</v>
      </c>
      <c r="M28" s="1">
        <v>14</v>
      </c>
      <c r="N28" s="29">
        <v>303</v>
      </c>
      <c r="O28" s="17">
        <v>14</v>
      </c>
      <c r="P28" s="1">
        <v>14</v>
      </c>
      <c r="Q28" s="18">
        <v>303</v>
      </c>
      <c r="R28" s="35">
        <v>16</v>
      </c>
      <c r="S28" s="1">
        <v>16</v>
      </c>
      <c r="T28" s="29">
        <v>327</v>
      </c>
      <c r="U28" s="17">
        <v>15</v>
      </c>
      <c r="V28" s="1">
        <v>15</v>
      </c>
      <c r="W28" s="18">
        <v>327</v>
      </c>
      <c r="X28" s="35">
        <v>15</v>
      </c>
      <c r="Y28" s="1">
        <v>15</v>
      </c>
      <c r="Z28" s="29">
        <v>316</v>
      </c>
      <c r="AA28" s="17">
        <v>14</v>
      </c>
      <c r="AB28" s="1">
        <v>14</v>
      </c>
      <c r="AC28" s="18">
        <v>302</v>
      </c>
      <c r="AD28" s="35">
        <v>13</v>
      </c>
      <c r="AE28" s="1">
        <v>13</v>
      </c>
      <c r="AF28" s="29">
        <v>306</v>
      </c>
      <c r="AG28" s="17">
        <v>13</v>
      </c>
      <c r="AH28" s="1">
        <v>13</v>
      </c>
      <c r="AI28" s="18">
        <v>301</v>
      </c>
      <c r="AJ28" s="35">
        <v>13</v>
      </c>
      <c r="AK28" s="1">
        <v>13</v>
      </c>
      <c r="AL28" s="29">
        <v>275</v>
      </c>
      <c r="AM28" s="17">
        <v>13</v>
      </c>
      <c r="AN28" s="1">
        <v>13</v>
      </c>
      <c r="AO28" s="18">
        <v>263</v>
      </c>
      <c r="AP28" s="35">
        <v>11</v>
      </c>
      <c r="AQ28" s="1">
        <v>11</v>
      </c>
      <c r="AR28" s="29">
        <v>228</v>
      </c>
      <c r="AS28" s="17">
        <v>11</v>
      </c>
      <c r="AT28" s="1">
        <v>11</v>
      </c>
      <c r="AU28" s="29">
        <v>211</v>
      </c>
      <c r="AV28" s="17">
        <v>11</v>
      </c>
      <c r="AW28" s="1">
        <v>11</v>
      </c>
      <c r="AX28" s="29">
        <v>193</v>
      </c>
      <c r="AY28" s="17">
        <v>11</v>
      </c>
      <c r="AZ28" s="1">
        <v>11</v>
      </c>
      <c r="BA28" s="18">
        <v>193</v>
      </c>
      <c r="BB28" s="17"/>
      <c r="BC28" s="1"/>
      <c r="BD28" s="18"/>
    </row>
    <row r="29" spans="1:56" ht="15">
      <c r="A29" s="17">
        <v>22</v>
      </c>
      <c r="B29" s="29" t="s">
        <v>16</v>
      </c>
      <c r="C29" s="17">
        <v>15</v>
      </c>
      <c r="D29" s="1">
        <v>15</v>
      </c>
      <c r="E29" s="18">
        <v>265</v>
      </c>
      <c r="F29" s="35">
        <v>14</v>
      </c>
      <c r="G29" s="1">
        <v>14</v>
      </c>
      <c r="H29" s="29">
        <v>268</v>
      </c>
      <c r="I29" s="17">
        <v>14</v>
      </c>
      <c r="J29" s="1">
        <v>13</v>
      </c>
      <c r="K29" s="18">
        <v>252</v>
      </c>
      <c r="L29" s="35">
        <v>14</v>
      </c>
      <c r="M29" s="1">
        <v>12</v>
      </c>
      <c r="N29" s="29">
        <v>239</v>
      </c>
      <c r="O29" s="17">
        <v>13</v>
      </c>
      <c r="P29" s="1">
        <v>11</v>
      </c>
      <c r="Q29" s="18">
        <v>241</v>
      </c>
      <c r="R29" s="35">
        <v>12</v>
      </c>
      <c r="S29" s="1">
        <v>11</v>
      </c>
      <c r="T29" s="29">
        <v>217</v>
      </c>
      <c r="U29" s="17">
        <v>11</v>
      </c>
      <c r="V29" s="1">
        <v>11</v>
      </c>
      <c r="W29" s="18">
        <v>202</v>
      </c>
      <c r="X29" s="35">
        <v>11</v>
      </c>
      <c r="Y29" s="1">
        <v>11</v>
      </c>
      <c r="Z29" s="29">
        <v>206</v>
      </c>
      <c r="AA29" s="17">
        <v>11</v>
      </c>
      <c r="AB29" s="1">
        <v>11</v>
      </c>
      <c r="AC29" s="18">
        <v>198</v>
      </c>
      <c r="AD29" s="35">
        <v>11</v>
      </c>
      <c r="AE29" s="1">
        <v>11</v>
      </c>
      <c r="AF29" s="29">
        <v>204</v>
      </c>
      <c r="AG29" s="17">
        <v>11</v>
      </c>
      <c r="AH29" s="1">
        <v>11</v>
      </c>
      <c r="AI29" s="18">
        <v>186</v>
      </c>
      <c r="AJ29" s="35">
        <v>11</v>
      </c>
      <c r="AK29" s="1">
        <v>11</v>
      </c>
      <c r="AL29" s="29">
        <v>177</v>
      </c>
      <c r="AM29" s="17">
        <v>10</v>
      </c>
      <c r="AN29" s="1">
        <v>10</v>
      </c>
      <c r="AO29" s="18">
        <v>165</v>
      </c>
      <c r="AP29" s="35">
        <v>10</v>
      </c>
      <c r="AQ29" s="1">
        <v>10</v>
      </c>
      <c r="AR29" s="29">
        <v>146</v>
      </c>
      <c r="AS29" s="17">
        <v>10</v>
      </c>
      <c r="AT29" s="1">
        <v>10</v>
      </c>
      <c r="AU29" s="29">
        <v>135</v>
      </c>
      <c r="AV29" s="17">
        <v>10</v>
      </c>
      <c r="AW29" s="1">
        <v>10</v>
      </c>
      <c r="AX29" s="29">
        <v>123</v>
      </c>
      <c r="AY29" s="17">
        <v>10</v>
      </c>
      <c r="AZ29" s="1">
        <v>10</v>
      </c>
      <c r="BA29" s="18">
        <v>102</v>
      </c>
      <c r="BB29" s="17"/>
      <c r="BC29" s="1"/>
      <c r="BD29" s="18"/>
    </row>
    <row r="30" spans="1:56" ht="15">
      <c r="A30" s="17">
        <v>23</v>
      </c>
      <c r="B30" s="29" t="s">
        <v>60</v>
      </c>
      <c r="C30" s="17">
        <v>8</v>
      </c>
      <c r="D30" s="1">
        <v>8</v>
      </c>
      <c r="E30" s="18">
        <v>75</v>
      </c>
      <c r="F30" s="35">
        <v>8</v>
      </c>
      <c r="G30" s="1">
        <v>8</v>
      </c>
      <c r="H30" s="29">
        <v>84</v>
      </c>
      <c r="I30" s="17">
        <v>8</v>
      </c>
      <c r="J30" s="1">
        <v>7</v>
      </c>
      <c r="K30" s="18">
        <v>86</v>
      </c>
      <c r="L30" s="35">
        <v>8</v>
      </c>
      <c r="M30" s="1">
        <v>7</v>
      </c>
      <c r="N30" s="29">
        <v>85</v>
      </c>
      <c r="O30" s="17">
        <v>8</v>
      </c>
      <c r="P30" s="1">
        <v>7</v>
      </c>
      <c r="Q30" s="18">
        <v>88</v>
      </c>
      <c r="R30" s="35">
        <v>8</v>
      </c>
      <c r="S30" s="1">
        <v>7</v>
      </c>
      <c r="T30" s="29">
        <v>95</v>
      </c>
      <c r="U30" s="17">
        <v>8</v>
      </c>
      <c r="V30" s="1">
        <v>7</v>
      </c>
      <c r="W30" s="18">
        <v>89</v>
      </c>
      <c r="X30" s="35">
        <v>8</v>
      </c>
      <c r="Y30" s="1">
        <v>7</v>
      </c>
      <c r="Z30" s="29">
        <v>90</v>
      </c>
      <c r="AA30" s="17">
        <v>8</v>
      </c>
      <c r="AB30" s="1">
        <v>7</v>
      </c>
      <c r="AC30" s="18">
        <v>82</v>
      </c>
      <c r="AD30" s="35">
        <v>8</v>
      </c>
      <c r="AE30" s="1">
        <v>7</v>
      </c>
      <c r="AF30" s="29">
        <v>73</v>
      </c>
      <c r="AG30" s="17">
        <v>8</v>
      </c>
      <c r="AH30" s="1">
        <v>6</v>
      </c>
      <c r="AI30" s="18">
        <v>70</v>
      </c>
      <c r="AJ30" s="35">
        <v>8</v>
      </c>
      <c r="AK30" s="1">
        <v>8</v>
      </c>
      <c r="AL30" s="29">
        <v>75</v>
      </c>
      <c r="AM30" s="17">
        <v>7</v>
      </c>
      <c r="AN30" s="1">
        <v>7</v>
      </c>
      <c r="AO30" s="18">
        <v>68</v>
      </c>
      <c r="AP30" s="35">
        <v>7</v>
      </c>
      <c r="AQ30" s="1">
        <v>7</v>
      </c>
      <c r="AR30" s="29">
        <v>54</v>
      </c>
      <c r="AS30" s="17">
        <v>6</v>
      </c>
      <c r="AT30" s="1">
        <v>6</v>
      </c>
      <c r="AU30" s="29">
        <v>49</v>
      </c>
      <c r="AV30" s="17">
        <v>6</v>
      </c>
      <c r="AW30" s="1">
        <v>6</v>
      </c>
      <c r="AX30" s="29">
        <v>54</v>
      </c>
      <c r="AY30" s="17">
        <v>7</v>
      </c>
      <c r="AZ30" s="1">
        <v>7</v>
      </c>
      <c r="BA30" s="18">
        <v>52</v>
      </c>
      <c r="BB30" s="17"/>
      <c r="BC30" s="1"/>
      <c r="BD30" s="18"/>
    </row>
    <row r="31" spans="1:56" ht="15">
      <c r="A31" s="17">
        <v>24</v>
      </c>
      <c r="B31" s="29" t="s">
        <v>61</v>
      </c>
      <c r="C31" s="17">
        <v>9</v>
      </c>
      <c r="D31" s="1">
        <v>9</v>
      </c>
      <c r="E31" s="18">
        <v>60</v>
      </c>
      <c r="F31" s="35">
        <v>9</v>
      </c>
      <c r="G31" s="1">
        <v>9</v>
      </c>
      <c r="H31" s="29">
        <v>65</v>
      </c>
      <c r="I31" s="17">
        <v>9</v>
      </c>
      <c r="J31" s="1">
        <v>7</v>
      </c>
      <c r="K31" s="18">
        <v>77</v>
      </c>
      <c r="L31" s="35">
        <v>9</v>
      </c>
      <c r="M31" s="1">
        <v>7</v>
      </c>
      <c r="N31" s="29">
        <v>80</v>
      </c>
      <c r="O31" s="17">
        <v>9</v>
      </c>
      <c r="P31" s="1">
        <v>8</v>
      </c>
      <c r="Q31" s="18">
        <v>76</v>
      </c>
      <c r="R31" s="35">
        <v>9</v>
      </c>
      <c r="S31" s="1">
        <v>8</v>
      </c>
      <c r="T31" s="29">
        <v>79</v>
      </c>
      <c r="U31" s="17">
        <v>8</v>
      </c>
      <c r="V31" s="1">
        <v>7</v>
      </c>
      <c r="W31" s="18">
        <v>85</v>
      </c>
      <c r="X31" s="35">
        <v>8</v>
      </c>
      <c r="Y31" s="1">
        <v>7</v>
      </c>
      <c r="Z31" s="29">
        <v>81</v>
      </c>
      <c r="AA31" s="17">
        <v>8</v>
      </c>
      <c r="AB31" s="1">
        <v>7</v>
      </c>
      <c r="AC31" s="18">
        <v>82</v>
      </c>
      <c r="AD31" s="35">
        <v>8</v>
      </c>
      <c r="AE31" s="1">
        <v>7</v>
      </c>
      <c r="AF31" s="29">
        <v>79</v>
      </c>
      <c r="AG31" s="17">
        <v>8</v>
      </c>
      <c r="AH31" s="1">
        <v>7</v>
      </c>
      <c r="AI31" s="18">
        <v>71</v>
      </c>
      <c r="AJ31" s="35">
        <v>7</v>
      </c>
      <c r="AK31" s="1">
        <v>7</v>
      </c>
      <c r="AL31" s="29">
        <v>56</v>
      </c>
      <c r="AM31" s="17">
        <v>7</v>
      </c>
      <c r="AN31" s="1">
        <v>7</v>
      </c>
      <c r="AO31" s="18">
        <v>51</v>
      </c>
      <c r="AP31" s="35">
        <v>4</v>
      </c>
      <c r="AQ31" s="1">
        <v>4</v>
      </c>
      <c r="AR31" s="29">
        <v>48</v>
      </c>
      <c r="AS31" s="17">
        <v>5</v>
      </c>
      <c r="AT31" s="1">
        <v>5</v>
      </c>
      <c r="AU31" s="29">
        <v>42</v>
      </c>
      <c r="AV31" s="17">
        <v>3</v>
      </c>
      <c r="AW31" s="1">
        <v>3</v>
      </c>
      <c r="AX31" s="29">
        <v>42</v>
      </c>
      <c r="AY31" s="17">
        <v>3</v>
      </c>
      <c r="AZ31" s="1">
        <v>3</v>
      </c>
      <c r="BA31" s="18">
        <v>39</v>
      </c>
      <c r="BB31" s="17"/>
      <c r="BC31" s="1"/>
      <c r="BD31" s="18"/>
    </row>
    <row r="32" spans="1:56" ht="15">
      <c r="A32" s="17">
        <v>25</v>
      </c>
      <c r="B32" s="29" t="s">
        <v>17</v>
      </c>
      <c r="C32" s="17">
        <v>8</v>
      </c>
      <c r="D32" s="1">
        <v>8</v>
      </c>
      <c r="E32" s="18">
        <v>55</v>
      </c>
      <c r="F32" s="35">
        <v>8</v>
      </c>
      <c r="G32" s="1">
        <v>8</v>
      </c>
      <c r="H32" s="29">
        <v>54</v>
      </c>
      <c r="I32" s="17">
        <v>8</v>
      </c>
      <c r="J32" s="1">
        <v>7</v>
      </c>
      <c r="K32" s="18">
        <v>51</v>
      </c>
      <c r="L32" s="35">
        <v>8</v>
      </c>
      <c r="M32" s="1">
        <v>7</v>
      </c>
      <c r="N32" s="29">
        <v>53</v>
      </c>
      <c r="O32" s="17">
        <v>8</v>
      </c>
      <c r="P32" s="1">
        <v>7</v>
      </c>
      <c r="Q32" s="18">
        <v>57</v>
      </c>
      <c r="R32" s="35">
        <v>8</v>
      </c>
      <c r="S32" s="1">
        <v>7</v>
      </c>
      <c r="T32" s="29">
        <v>58</v>
      </c>
      <c r="U32" s="17">
        <v>9</v>
      </c>
      <c r="V32" s="1">
        <v>8</v>
      </c>
      <c r="W32" s="18">
        <v>72</v>
      </c>
      <c r="X32" s="35">
        <v>9</v>
      </c>
      <c r="Y32" s="1">
        <v>8</v>
      </c>
      <c r="Z32" s="29">
        <v>78</v>
      </c>
      <c r="AA32" s="17">
        <v>8</v>
      </c>
      <c r="AB32" s="1">
        <v>6</v>
      </c>
      <c r="AC32" s="18">
        <v>69</v>
      </c>
      <c r="AD32" s="35">
        <v>8</v>
      </c>
      <c r="AE32" s="1">
        <v>6</v>
      </c>
      <c r="AF32" s="29">
        <v>56</v>
      </c>
      <c r="AG32" s="17">
        <v>8</v>
      </c>
      <c r="AH32" s="1">
        <v>6</v>
      </c>
      <c r="AI32" s="18">
        <v>51</v>
      </c>
      <c r="AJ32" s="35">
        <v>8</v>
      </c>
      <c r="AK32" s="1">
        <v>8</v>
      </c>
      <c r="AL32" s="29">
        <v>46</v>
      </c>
      <c r="AM32" s="17">
        <v>8</v>
      </c>
      <c r="AN32" s="1">
        <v>8</v>
      </c>
      <c r="AO32" s="18">
        <v>43</v>
      </c>
      <c r="AP32" s="35">
        <v>8</v>
      </c>
      <c r="AQ32" s="1">
        <v>8</v>
      </c>
      <c r="AR32" s="29">
        <v>45</v>
      </c>
      <c r="AS32" s="17">
        <v>8</v>
      </c>
      <c r="AT32" s="1">
        <v>8</v>
      </c>
      <c r="AU32" s="29">
        <v>49</v>
      </c>
      <c r="AV32" s="17">
        <v>3</v>
      </c>
      <c r="AW32" s="1">
        <v>3</v>
      </c>
      <c r="AX32" s="29">
        <v>42</v>
      </c>
      <c r="AY32" s="17">
        <v>2</v>
      </c>
      <c r="AZ32" s="1">
        <v>2</v>
      </c>
      <c r="BA32" s="18">
        <v>32</v>
      </c>
      <c r="BB32" s="17"/>
      <c r="BC32" s="1"/>
      <c r="BD32" s="18"/>
    </row>
    <row r="33" spans="1:56" ht="15">
      <c r="A33" s="17">
        <v>26</v>
      </c>
      <c r="B33" s="29" t="s">
        <v>55</v>
      </c>
      <c r="C33" s="17">
        <v>8</v>
      </c>
      <c r="D33" s="1">
        <v>8</v>
      </c>
      <c r="E33" s="18">
        <v>39</v>
      </c>
      <c r="F33" s="35">
        <v>7</v>
      </c>
      <c r="G33" s="1">
        <v>7</v>
      </c>
      <c r="H33" s="29">
        <v>34</v>
      </c>
      <c r="I33" s="17">
        <v>8</v>
      </c>
      <c r="J33" s="1">
        <v>7</v>
      </c>
      <c r="K33" s="18">
        <v>43</v>
      </c>
      <c r="L33" s="35">
        <v>7</v>
      </c>
      <c r="M33" s="1">
        <v>6</v>
      </c>
      <c r="N33" s="29">
        <v>40</v>
      </c>
      <c r="O33" s="17">
        <v>8</v>
      </c>
      <c r="P33" s="1">
        <v>7</v>
      </c>
      <c r="Q33" s="18">
        <v>49</v>
      </c>
      <c r="R33" s="35">
        <v>8</v>
      </c>
      <c r="S33" s="1">
        <v>7</v>
      </c>
      <c r="T33" s="29">
        <v>46</v>
      </c>
      <c r="U33" s="17">
        <v>6</v>
      </c>
      <c r="V33" s="1">
        <v>5</v>
      </c>
      <c r="W33" s="18">
        <v>45</v>
      </c>
      <c r="X33" s="35">
        <v>7</v>
      </c>
      <c r="Y33" s="1">
        <v>6</v>
      </c>
      <c r="Z33" s="29">
        <v>47</v>
      </c>
      <c r="AA33" s="17">
        <v>8</v>
      </c>
      <c r="AB33" s="1">
        <v>7</v>
      </c>
      <c r="AC33" s="18">
        <v>49</v>
      </c>
      <c r="AD33" s="35">
        <v>4</v>
      </c>
      <c r="AE33" s="1">
        <v>2</v>
      </c>
      <c r="AF33" s="29">
        <v>29</v>
      </c>
      <c r="AG33" s="17">
        <v>4</v>
      </c>
      <c r="AH33" s="1">
        <v>3</v>
      </c>
      <c r="AI33" s="18">
        <v>30</v>
      </c>
      <c r="AJ33" s="35">
        <v>3</v>
      </c>
      <c r="AK33" s="1">
        <v>3</v>
      </c>
      <c r="AL33" s="29">
        <v>26</v>
      </c>
      <c r="AM33" s="17">
        <v>3</v>
      </c>
      <c r="AN33" s="1">
        <v>3</v>
      </c>
      <c r="AO33" s="18">
        <v>22</v>
      </c>
      <c r="AP33" s="35">
        <v>3</v>
      </c>
      <c r="AQ33" s="1">
        <v>3</v>
      </c>
      <c r="AR33" s="29">
        <v>22</v>
      </c>
      <c r="AS33" s="17">
        <v>3</v>
      </c>
      <c r="AT33" s="1">
        <v>3</v>
      </c>
      <c r="AU33" s="29">
        <v>21</v>
      </c>
      <c r="AV33" s="17">
        <v>4</v>
      </c>
      <c r="AW33" s="1">
        <v>4</v>
      </c>
      <c r="AX33" s="29">
        <v>33</v>
      </c>
      <c r="AY33" s="17">
        <v>3</v>
      </c>
      <c r="AZ33" s="1">
        <v>3</v>
      </c>
      <c r="BA33" s="18">
        <v>27</v>
      </c>
      <c r="BB33" s="17"/>
      <c r="BC33" s="1"/>
      <c r="BD33" s="18"/>
    </row>
    <row r="34" spans="1:56" ht="15">
      <c r="A34" s="17">
        <v>27</v>
      </c>
      <c r="B34" s="29" t="s">
        <v>18</v>
      </c>
      <c r="C34" s="17">
        <v>8</v>
      </c>
      <c r="D34" s="1">
        <v>8</v>
      </c>
      <c r="E34" s="18">
        <v>115</v>
      </c>
      <c r="F34" s="35">
        <v>8</v>
      </c>
      <c r="G34" s="1">
        <v>8</v>
      </c>
      <c r="H34" s="29">
        <v>116</v>
      </c>
      <c r="I34" s="17">
        <v>8</v>
      </c>
      <c r="J34" s="1">
        <v>7</v>
      </c>
      <c r="K34" s="18">
        <v>62</v>
      </c>
      <c r="L34" s="35">
        <v>8</v>
      </c>
      <c r="M34" s="1">
        <v>7</v>
      </c>
      <c r="N34" s="29">
        <v>68</v>
      </c>
      <c r="O34" s="17">
        <v>8</v>
      </c>
      <c r="P34" s="1">
        <v>7</v>
      </c>
      <c r="Q34" s="18">
        <v>61</v>
      </c>
      <c r="R34" s="35">
        <v>8</v>
      </c>
      <c r="S34" s="1">
        <v>7</v>
      </c>
      <c r="T34" s="29">
        <v>70</v>
      </c>
      <c r="U34" s="17">
        <v>8</v>
      </c>
      <c r="V34" s="1">
        <v>7</v>
      </c>
      <c r="W34" s="18">
        <v>74</v>
      </c>
      <c r="X34" s="35">
        <v>8</v>
      </c>
      <c r="Y34" s="1">
        <v>8</v>
      </c>
      <c r="Z34" s="29">
        <v>80</v>
      </c>
      <c r="AA34" s="17">
        <v>8</v>
      </c>
      <c r="AB34" s="1">
        <v>8</v>
      </c>
      <c r="AC34" s="18">
        <v>77</v>
      </c>
      <c r="AD34" s="35">
        <v>8</v>
      </c>
      <c r="AE34" s="1">
        <v>7</v>
      </c>
      <c r="AF34" s="29">
        <v>78</v>
      </c>
      <c r="AG34" s="17">
        <v>7</v>
      </c>
      <c r="AH34" s="1">
        <v>6</v>
      </c>
      <c r="AI34" s="18">
        <v>70</v>
      </c>
      <c r="AJ34" s="35">
        <v>7</v>
      </c>
      <c r="AK34" s="1">
        <v>7</v>
      </c>
      <c r="AL34" s="29">
        <v>58</v>
      </c>
      <c r="AM34" s="17">
        <v>6</v>
      </c>
      <c r="AN34" s="1">
        <v>6</v>
      </c>
      <c r="AO34" s="18">
        <v>46</v>
      </c>
      <c r="AP34" s="35">
        <v>6</v>
      </c>
      <c r="AQ34" s="1">
        <v>6</v>
      </c>
      <c r="AR34" s="29">
        <v>46</v>
      </c>
      <c r="AS34" s="17">
        <v>4</v>
      </c>
      <c r="AT34" s="1">
        <v>4</v>
      </c>
      <c r="AU34" s="29">
        <v>35</v>
      </c>
      <c r="AV34" s="17">
        <v>4</v>
      </c>
      <c r="AW34" s="1">
        <v>4</v>
      </c>
      <c r="AX34" s="29">
        <v>37</v>
      </c>
      <c r="AY34" s="17">
        <v>3</v>
      </c>
      <c r="AZ34" s="1">
        <v>3</v>
      </c>
      <c r="BA34" s="18">
        <v>30</v>
      </c>
      <c r="BB34" s="17"/>
      <c r="BC34" s="1"/>
      <c r="BD34" s="18"/>
    </row>
    <row r="35" spans="1:56" ht="15">
      <c r="A35" s="17">
        <v>28</v>
      </c>
      <c r="B35" s="29" t="s">
        <v>29</v>
      </c>
      <c r="C35" s="17">
        <v>6</v>
      </c>
      <c r="D35" s="1">
        <v>6</v>
      </c>
      <c r="E35" s="18">
        <v>25</v>
      </c>
      <c r="F35" s="35">
        <v>6</v>
      </c>
      <c r="G35" s="1">
        <v>5</v>
      </c>
      <c r="H35" s="29">
        <v>24</v>
      </c>
      <c r="I35" s="17">
        <v>4</v>
      </c>
      <c r="J35" s="1">
        <v>3</v>
      </c>
      <c r="K35" s="18">
        <v>14</v>
      </c>
      <c r="L35" s="35">
        <v>3</v>
      </c>
      <c r="M35" s="1">
        <v>2</v>
      </c>
      <c r="N35" s="29">
        <v>17</v>
      </c>
      <c r="O35" s="17">
        <v>4</v>
      </c>
      <c r="P35" s="1">
        <v>3</v>
      </c>
      <c r="Q35" s="18">
        <v>19</v>
      </c>
      <c r="R35" s="35">
        <v>5</v>
      </c>
      <c r="S35" s="1">
        <v>3</v>
      </c>
      <c r="T35" s="29">
        <v>16</v>
      </c>
      <c r="U35" s="17">
        <v>3</v>
      </c>
      <c r="V35" s="1">
        <v>1</v>
      </c>
      <c r="W35" s="18">
        <v>21</v>
      </c>
      <c r="X35" s="35">
        <v>5</v>
      </c>
      <c r="Y35" s="1">
        <v>3</v>
      </c>
      <c r="Z35" s="29">
        <v>26</v>
      </c>
      <c r="AA35" s="17">
        <v>3</v>
      </c>
      <c r="AB35" s="1">
        <v>2</v>
      </c>
      <c r="AC35" s="18">
        <v>22</v>
      </c>
      <c r="AD35" s="35"/>
      <c r="AE35" s="1"/>
      <c r="AF35" s="29"/>
      <c r="AG35" s="17"/>
      <c r="AH35" s="1"/>
      <c r="AI35" s="18"/>
      <c r="AJ35" s="35"/>
      <c r="AK35" s="1"/>
      <c r="AL35" s="29"/>
      <c r="AM35" s="17"/>
      <c r="AN35" s="1"/>
      <c r="AO35" s="18"/>
      <c r="AP35" s="35"/>
      <c r="AQ35" s="1"/>
      <c r="AR35" s="29"/>
      <c r="AS35" s="17"/>
      <c r="AT35" s="1"/>
      <c r="AU35" s="29"/>
      <c r="AV35" s="17"/>
      <c r="AW35" s="1"/>
      <c r="AX35" s="29"/>
      <c r="AY35" s="17"/>
      <c r="AZ35" s="1"/>
      <c r="BA35" s="18"/>
      <c r="BB35" s="17"/>
      <c r="BC35" s="1"/>
      <c r="BD35" s="18"/>
    </row>
    <row r="36" spans="1:56" ht="15">
      <c r="A36" s="17">
        <v>29</v>
      </c>
      <c r="B36" s="29" t="s">
        <v>23</v>
      </c>
      <c r="C36" s="17">
        <v>10</v>
      </c>
      <c r="D36" s="1">
        <v>10</v>
      </c>
      <c r="E36" s="18">
        <v>153</v>
      </c>
      <c r="F36" s="35">
        <v>10</v>
      </c>
      <c r="G36" s="1">
        <v>10</v>
      </c>
      <c r="H36" s="29">
        <v>156</v>
      </c>
      <c r="I36" s="17">
        <v>10</v>
      </c>
      <c r="J36" s="1">
        <v>10</v>
      </c>
      <c r="K36" s="18">
        <v>156</v>
      </c>
      <c r="L36" s="35">
        <v>9</v>
      </c>
      <c r="M36" s="1">
        <v>8</v>
      </c>
      <c r="N36" s="29">
        <v>143</v>
      </c>
      <c r="O36" s="17">
        <v>9</v>
      </c>
      <c r="P36" s="1">
        <v>7</v>
      </c>
      <c r="Q36" s="18">
        <v>139</v>
      </c>
      <c r="R36" s="35">
        <v>8</v>
      </c>
      <c r="S36" s="1">
        <v>8</v>
      </c>
      <c r="T36" s="29">
        <v>128</v>
      </c>
      <c r="U36" s="17">
        <v>9</v>
      </c>
      <c r="V36" s="1">
        <v>8</v>
      </c>
      <c r="W36" s="18">
        <v>125</v>
      </c>
      <c r="X36" s="35">
        <v>9</v>
      </c>
      <c r="Y36" s="1">
        <v>8</v>
      </c>
      <c r="Z36" s="29">
        <v>128</v>
      </c>
      <c r="AA36" s="17">
        <v>9</v>
      </c>
      <c r="AB36" s="1">
        <v>7</v>
      </c>
      <c r="AC36" s="18">
        <v>104</v>
      </c>
      <c r="AD36" s="35">
        <v>9</v>
      </c>
      <c r="AE36" s="1">
        <v>7</v>
      </c>
      <c r="AF36" s="29">
        <v>91</v>
      </c>
      <c r="AG36" s="17">
        <v>9</v>
      </c>
      <c r="AH36" s="1">
        <v>8</v>
      </c>
      <c r="AI36" s="18">
        <v>71</v>
      </c>
      <c r="AJ36" s="35">
        <v>9</v>
      </c>
      <c r="AK36" s="1">
        <v>9</v>
      </c>
      <c r="AL36" s="29">
        <v>76</v>
      </c>
      <c r="AM36" s="17">
        <v>8</v>
      </c>
      <c r="AN36" s="1">
        <v>8</v>
      </c>
      <c r="AO36" s="18">
        <v>58</v>
      </c>
      <c r="AP36" s="35">
        <v>8</v>
      </c>
      <c r="AQ36" s="1">
        <v>8</v>
      </c>
      <c r="AR36" s="29">
        <v>60</v>
      </c>
      <c r="AS36" s="17">
        <v>8</v>
      </c>
      <c r="AT36" s="1">
        <v>8</v>
      </c>
      <c r="AU36" s="29">
        <v>55</v>
      </c>
      <c r="AV36" s="17">
        <v>9</v>
      </c>
      <c r="AW36" s="1">
        <v>9</v>
      </c>
      <c r="AX36" s="29">
        <v>60</v>
      </c>
      <c r="AY36" s="17">
        <v>9</v>
      </c>
      <c r="AZ36" s="1">
        <v>9</v>
      </c>
      <c r="BA36" s="18">
        <v>59</v>
      </c>
      <c r="BB36" s="17"/>
      <c r="BC36" s="1"/>
      <c r="BD36" s="18"/>
    </row>
    <row r="37" spans="1:56" ht="15">
      <c r="A37" s="17">
        <v>30</v>
      </c>
      <c r="B37" s="29" t="s">
        <v>25</v>
      </c>
      <c r="C37" s="17">
        <v>3</v>
      </c>
      <c r="D37" s="1">
        <v>3</v>
      </c>
      <c r="E37" s="18">
        <v>14</v>
      </c>
      <c r="F37" s="35">
        <v>4</v>
      </c>
      <c r="G37" s="1">
        <v>4</v>
      </c>
      <c r="H37" s="29">
        <v>17</v>
      </c>
      <c r="I37" s="17">
        <v>4</v>
      </c>
      <c r="J37" s="1">
        <v>3</v>
      </c>
      <c r="K37" s="18">
        <v>16</v>
      </c>
      <c r="L37" s="35">
        <v>5</v>
      </c>
      <c r="M37" s="1">
        <v>3</v>
      </c>
      <c r="N37" s="29">
        <v>20</v>
      </c>
      <c r="O37" s="17">
        <v>5</v>
      </c>
      <c r="P37" s="1">
        <v>4</v>
      </c>
      <c r="Q37" s="18">
        <v>21</v>
      </c>
      <c r="R37" s="35">
        <v>5</v>
      </c>
      <c r="S37" s="1">
        <v>4</v>
      </c>
      <c r="T37" s="29">
        <v>25</v>
      </c>
      <c r="U37" s="17">
        <v>5</v>
      </c>
      <c r="V37" s="1">
        <v>4</v>
      </c>
      <c r="W37" s="18">
        <v>31</v>
      </c>
      <c r="X37" s="35">
        <v>6</v>
      </c>
      <c r="Y37" s="1">
        <v>5</v>
      </c>
      <c r="Z37" s="29">
        <v>37</v>
      </c>
      <c r="AA37" s="17">
        <v>7</v>
      </c>
      <c r="AB37" s="1">
        <v>5</v>
      </c>
      <c r="AC37" s="18">
        <v>38</v>
      </c>
      <c r="AD37" s="35">
        <v>7</v>
      </c>
      <c r="AE37" s="1">
        <v>5</v>
      </c>
      <c r="AF37" s="29">
        <v>37</v>
      </c>
      <c r="AG37" s="17">
        <v>6</v>
      </c>
      <c r="AH37" s="1">
        <v>6</v>
      </c>
      <c r="AI37" s="18">
        <v>38</v>
      </c>
      <c r="AJ37" s="35">
        <v>5</v>
      </c>
      <c r="AK37" s="1">
        <v>5</v>
      </c>
      <c r="AL37" s="29">
        <v>31</v>
      </c>
      <c r="AM37" s="17">
        <v>4</v>
      </c>
      <c r="AN37" s="1">
        <v>4</v>
      </c>
      <c r="AO37" s="18">
        <v>29</v>
      </c>
      <c r="AP37" s="35">
        <v>3</v>
      </c>
      <c r="AQ37" s="1">
        <v>3</v>
      </c>
      <c r="AR37" s="29">
        <v>20</v>
      </c>
      <c r="AS37" s="17">
        <v>2</v>
      </c>
      <c r="AT37" s="1">
        <v>2</v>
      </c>
      <c r="AU37" s="29">
        <v>16</v>
      </c>
      <c r="AV37" s="17"/>
      <c r="AW37" s="1"/>
      <c r="AX37" s="29"/>
      <c r="AY37" s="17"/>
      <c r="AZ37" s="1"/>
      <c r="BA37" s="18"/>
      <c r="BB37" s="17"/>
      <c r="BC37" s="1"/>
      <c r="BD37" s="18"/>
    </row>
    <row r="38" spans="1:56" ht="15">
      <c r="A38" s="17">
        <v>31</v>
      </c>
      <c r="B38" s="29" t="s">
        <v>56</v>
      </c>
      <c r="C38" s="17">
        <v>8</v>
      </c>
      <c r="D38" s="1">
        <v>8</v>
      </c>
      <c r="E38" s="18">
        <v>25</v>
      </c>
      <c r="F38" s="35">
        <v>6</v>
      </c>
      <c r="G38" s="1">
        <v>6</v>
      </c>
      <c r="H38" s="29">
        <v>24</v>
      </c>
      <c r="I38" s="17">
        <v>7</v>
      </c>
      <c r="J38" s="1">
        <v>6</v>
      </c>
      <c r="K38" s="18">
        <v>34</v>
      </c>
      <c r="L38" s="35">
        <v>7</v>
      </c>
      <c r="M38" s="1">
        <v>6</v>
      </c>
      <c r="N38" s="29">
        <v>38</v>
      </c>
      <c r="O38" s="17">
        <v>6</v>
      </c>
      <c r="P38" s="1">
        <v>5</v>
      </c>
      <c r="Q38" s="18">
        <v>28</v>
      </c>
      <c r="R38" s="35">
        <v>6</v>
      </c>
      <c r="S38" s="1">
        <v>5</v>
      </c>
      <c r="T38" s="29">
        <v>26</v>
      </c>
      <c r="U38" s="17">
        <v>4</v>
      </c>
      <c r="V38" s="1">
        <v>3</v>
      </c>
      <c r="W38" s="18">
        <v>27</v>
      </c>
      <c r="X38" s="35">
        <v>6</v>
      </c>
      <c r="Y38" s="1">
        <v>5</v>
      </c>
      <c r="Z38" s="29">
        <v>30</v>
      </c>
      <c r="AA38" s="17"/>
      <c r="AB38" s="1"/>
      <c r="AC38" s="18"/>
      <c r="AD38" s="35"/>
      <c r="AE38" s="1"/>
      <c r="AF38" s="29"/>
      <c r="AG38" s="17"/>
      <c r="AH38" s="1"/>
      <c r="AI38" s="18"/>
      <c r="AJ38" s="35"/>
      <c r="AK38" s="1"/>
      <c r="AL38" s="29"/>
      <c r="AM38" s="17"/>
      <c r="AN38" s="1"/>
      <c r="AO38" s="18"/>
      <c r="AP38" s="35"/>
      <c r="AQ38" s="1"/>
      <c r="AR38" s="29"/>
      <c r="AS38" s="17"/>
      <c r="AT38" s="1"/>
      <c r="AU38" s="29"/>
      <c r="AV38" s="17"/>
      <c r="AW38" s="1"/>
      <c r="AX38" s="29"/>
      <c r="AY38" s="17"/>
      <c r="AZ38" s="1"/>
      <c r="BA38" s="18"/>
      <c r="BB38" s="17"/>
      <c r="BC38" s="1"/>
      <c r="BD38" s="18"/>
    </row>
    <row r="39" spans="1:56" ht="15">
      <c r="A39" s="17">
        <v>32</v>
      </c>
      <c r="B39" s="29" t="s">
        <v>59</v>
      </c>
      <c r="C39" s="17">
        <v>8</v>
      </c>
      <c r="D39" s="1">
        <v>8</v>
      </c>
      <c r="E39" s="18">
        <v>78</v>
      </c>
      <c r="F39" s="35">
        <v>8</v>
      </c>
      <c r="G39" s="1">
        <v>8</v>
      </c>
      <c r="H39" s="29">
        <v>82</v>
      </c>
      <c r="I39" s="17">
        <v>8</v>
      </c>
      <c r="J39" s="1">
        <v>7</v>
      </c>
      <c r="K39" s="18">
        <v>89</v>
      </c>
      <c r="L39" s="35">
        <v>8</v>
      </c>
      <c r="M39" s="1">
        <v>7</v>
      </c>
      <c r="N39" s="29">
        <v>87</v>
      </c>
      <c r="O39" s="17">
        <v>8</v>
      </c>
      <c r="P39" s="1">
        <v>7</v>
      </c>
      <c r="Q39" s="18">
        <v>93</v>
      </c>
      <c r="R39" s="35">
        <v>8</v>
      </c>
      <c r="S39" s="1">
        <v>7</v>
      </c>
      <c r="T39" s="29">
        <v>98</v>
      </c>
      <c r="U39" s="17">
        <v>8</v>
      </c>
      <c r="V39" s="1">
        <v>8</v>
      </c>
      <c r="W39" s="18">
        <v>102</v>
      </c>
      <c r="X39" s="35">
        <v>8</v>
      </c>
      <c r="Y39" s="1">
        <v>8</v>
      </c>
      <c r="Z39" s="29">
        <v>96</v>
      </c>
      <c r="AA39" s="17">
        <v>8</v>
      </c>
      <c r="AB39" s="1">
        <v>8</v>
      </c>
      <c r="AC39" s="18">
        <v>99</v>
      </c>
      <c r="AD39" s="35">
        <v>8</v>
      </c>
      <c r="AE39" s="1">
        <v>7</v>
      </c>
      <c r="AF39" s="29">
        <v>92</v>
      </c>
      <c r="AG39" s="17">
        <v>8</v>
      </c>
      <c r="AH39" s="1">
        <v>8</v>
      </c>
      <c r="AI39" s="18">
        <v>92</v>
      </c>
      <c r="AJ39" s="35">
        <v>8</v>
      </c>
      <c r="AK39" s="1">
        <v>8</v>
      </c>
      <c r="AL39" s="29">
        <v>87</v>
      </c>
      <c r="AM39" s="17">
        <v>8</v>
      </c>
      <c r="AN39" s="1">
        <v>8</v>
      </c>
      <c r="AO39" s="18">
        <v>81</v>
      </c>
      <c r="AP39" s="35">
        <v>8</v>
      </c>
      <c r="AQ39" s="1">
        <v>8</v>
      </c>
      <c r="AR39" s="29">
        <v>75</v>
      </c>
      <c r="AS39" s="17">
        <v>8</v>
      </c>
      <c r="AT39" s="1">
        <v>8</v>
      </c>
      <c r="AU39" s="29">
        <v>59</v>
      </c>
      <c r="AV39" s="17">
        <v>9</v>
      </c>
      <c r="AW39" s="1">
        <v>9</v>
      </c>
      <c r="AX39" s="29">
        <v>67</v>
      </c>
      <c r="AY39" s="17">
        <v>8</v>
      </c>
      <c r="AZ39" s="1">
        <v>8</v>
      </c>
      <c r="BA39" s="18">
        <v>60</v>
      </c>
      <c r="BB39" s="17"/>
      <c r="BC39" s="1"/>
      <c r="BD39" s="18"/>
    </row>
    <row r="40" spans="1:56" ht="15">
      <c r="A40" s="17">
        <v>33</v>
      </c>
      <c r="B40" s="29" t="s">
        <v>27</v>
      </c>
      <c r="C40" s="17">
        <v>8</v>
      </c>
      <c r="D40" s="1">
        <v>8</v>
      </c>
      <c r="E40" s="18">
        <v>76</v>
      </c>
      <c r="F40" s="35">
        <v>8</v>
      </c>
      <c r="G40" s="1">
        <v>8</v>
      </c>
      <c r="H40" s="29">
        <v>82</v>
      </c>
      <c r="I40" s="17">
        <v>8</v>
      </c>
      <c r="J40" s="1">
        <v>7</v>
      </c>
      <c r="K40" s="18">
        <v>84</v>
      </c>
      <c r="L40" s="35">
        <v>8</v>
      </c>
      <c r="M40" s="1">
        <v>7</v>
      </c>
      <c r="N40" s="29">
        <v>84</v>
      </c>
      <c r="O40" s="17">
        <v>8</v>
      </c>
      <c r="P40" s="1">
        <v>7</v>
      </c>
      <c r="Q40" s="18">
        <v>75</v>
      </c>
      <c r="R40" s="35">
        <v>8</v>
      </c>
      <c r="S40" s="1">
        <v>7</v>
      </c>
      <c r="T40" s="29">
        <v>81</v>
      </c>
      <c r="U40" s="17">
        <v>8</v>
      </c>
      <c r="V40" s="1">
        <v>7</v>
      </c>
      <c r="W40" s="18">
        <v>84</v>
      </c>
      <c r="X40" s="35">
        <v>8</v>
      </c>
      <c r="Y40" s="1">
        <v>8</v>
      </c>
      <c r="Z40" s="29">
        <v>82</v>
      </c>
      <c r="AA40" s="17">
        <v>8</v>
      </c>
      <c r="AB40" s="1">
        <v>7</v>
      </c>
      <c r="AC40" s="18">
        <v>80</v>
      </c>
      <c r="AD40" s="35">
        <v>8</v>
      </c>
      <c r="AE40" s="1">
        <v>7</v>
      </c>
      <c r="AF40" s="29">
        <v>74</v>
      </c>
      <c r="AG40" s="17">
        <v>8</v>
      </c>
      <c r="AH40" s="1">
        <v>7</v>
      </c>
      <c r="AI40" s="18">
        <v>67</v>
      </c>
      <c r="AJ40" s="35">
        <v>8</v>
      </c>
      <c r="AK40" s="1">
        <v>8</v>
      </c>
      <c r="AL40" s="29">
        <v>67</v>
      </c>
      <c r="AM40" s="17">
        <v>8</v>
      </c>
      <c r="AN40" s="1">
        <v>8</v>
      </c>
      <c r="AO40" s="18">
        <v>57</v>
      </c>
      <c r="AP40" s="35">
        <v>8</v>
      </c>
      <c r="AQ40" s="1">
        <v>8</v>
      </c>
      <c r="AR40" s="29">
        <v>50</v>
      </c>
      <c r="AS40" s="17">
        <v>6</v>
      </c>
      <c r="AT40" s="1">
        <v>6</v>
      </c>
      <c r="AU40" s="29">
        <v>42</v>
      </c>
      <c r="AV40" s="17">
        <v>6</v>
      </c>
      <c r="AW40" s="1">
        <v>6</v>
      </c>
      <c r="AX40" s="29">
        <v>42</v>
      </c>
      <c r="AY40" s="17">
        <v>7</v>
      </c>
      <c r="AZ40" s="1">
        <v>7</v>
      </c>
      <c r="BA40" s="18">
        <v>42</v>
      </c>
      <c r="BB40" s="17"/>
      <c r="BC40" s="1"/>
      <c r="BD40" s="18"/>
    </row>
    <row r="41" spans="1:56" ht="15">
      <c r="A41" s="17">
        <v>34</v>
      </c>
      <c r="B41" s="29" t="s">
        <v>32</v>
      </c>
      <c r="C41" s="17">
        <v>3</v>
      </c>
      <c r="D41" s="1">
        <v>3</v>
      </c>
      <c r="E41" s="18">
        <v>25</v>
      </c>
      <c r="F41" s="35">
        <v>3</v>
      </c>
      <c r="G41" s="1">
        <v>2</v>
      </c>
      <c r="H41" s="29">
        <v>21</v>
      </c>
      <c r="I41" s="17">
        <v>3</v>
      </c>
      <c r="J41" s="1">
        <v>2</v>
      </c>
      <c r="K41" s="18">
        <v>16</v>
      </c>
      <c r="L41" s="35">
        <v>4</v>
      </c>
      <c r="M41" s="1">
        <v>2</v>
      </c>
      <c r="N41" s="29">
        <v>24</v>
      </c>
      <c r="O41" s="17">
        <v>4</v>
      </c>
      <c r="P41" s="1">
        <v>2</v>
      </c>
      <c r="Q41" s="18">
        <v>21</v>
      </c>
      <c r="R41" s="35">
        <v>3</v>
      </c>
      <c r="S41" s="1">
        <v>1</v>
      </c>
      <c r="T41" s="29">
        <v>15</v>
      </c>
      <c r="U41" s="17">
        <v>3</v>
      </c>
      <c r="V41" s="1">
        <v>2</v>
      </c>
      <c r="W41" s="18">
        <v>17</v>
      </c>
      <c r="X41" s="35">
        <v>3</v>
      </c>
      <c r="Y41" s="1">
        <v>2</v>
      </c>
      <c r="Z41" s="29">
        <v>16</v>
      </c>
      <c r="AA41" s="17">
        <v>3</v>
      </c>
      <c r="AB41" s="1">
        <v>1</v>
      </c>
      <c r="AC41" s="18">
        <v>9</v>
      </c>
      <c r="AD41" s="35"/>
      <c r="AE41" s="1"/>
      <c r="AF41" s="29"/>
      <c r="AG41" s="17"/>
      <c r="AH41" s="1"/>
      <c r="AI41" s="18"/>
      <c r="AJ41" s="35"/>
      <c r="AK41" s="1"/>
      <c r="AL41" s="29"/>
      <c r="AM41" s="17"/>
      <c r="AN41" s="1"/>
      <c r="AO41" s="18"/>
      <c r="AP41" s="35"/>
      <c r="AQ41" s="1"/>
      <c r="AR41" s="29"/>
      <c r="AS41" s="17"/>
      <c r="AT41" s="1"/>
      <c r="AU41" s="29"/>
      <c r="AV41" s="17"/>
      <c r="AW41" s="1"/>
      <c r="AX41" s="29"/>
      <c r="AY41" s="17"/>
      <c r="AZ41" s="1"/>
      <c r="BA41" s="18"/>
      <c r="BB41" s="17"/>
      <c r="BC41" s="1"/>
      <c r="BD41" s="18"/>
    </row>
    <row r="42" spans="1:56" ht="15">
      <c r="A42" s="17">
        <v>35</v>
      </c>
      <c r="B42" s="29" t="s">
        <v>33</v>
      </c>
      <c r="C42" s="17">
        <v>3</v>
      </c>
      <c r="D42" s="1">
        <v>3</v>
      </c>
      <c r="E42" s="18">
        <v>14</v>
      </c>
      <c r="F42" s="35">
        <v>2</v>
      </c>
      <c r="G42" s="1">
        <v>2</v>
      </c>
      <c r="H42" s="29">
        <v>16</v>
      </c>
      <c r="I42" s="17">
        <v>2</v>
      </c>
      <c r="J42" s="1">
        <v>1</v>
      </c>
      <c r="K42" s="18">
        <v>16</v>
      </c>
      <c r="L42" s="35">
        <v>3</v>
      </c>
      <c r="M42" s="1">
        <v>1</v>
      </c>
      <c r="N42" s="29">
        <v>22</v>
      </c>
      <c r="O42" s="17">
        <v>2</v>
      </c>
      <c r="P42" s="1">
        <v>1</v>
      </c>
      <c r="Q42" s="18">
        <v>10</v>
      </c>
      <c r="R42" s="35">
        <v>3</v>
      </c>
      <c r="S42" s="1">
        <v>1</v>
      </c>
      <c r="T42" s="29">
        <v>16</v>
      </c>
      <c r="U42" s="17">
        <v>3</v>
      </c>
      <c r="V42" s="1">
        <v>1</v>
      </c>
      <c r="W42" s="18">
        <v>20</v>
      </c>
      <c r="X42" s="35">
        <v>3</v>
      </c>
      <c r="Y42" s="1">
        <v>2</v>
      </c>
      <c r="Z42" s="29">
        <v>16</v>
      </c>
      <c r="AA42" s="17">
        <v>3</v>
      </c>
      <c r="AB42" s="1">
        <v>1</v>
      </c>
      <c r="AC42" s="18">
        <v>18</v>
      </c>
      <c r="AD42" s="35">
        <v>3</v>
      </c>
      <c r="AE42" s="1">
        <v>1</v>
      </c>
      <c r="AF42" s="29">
        <v>13</v>
      </c>
      <c r="AG42" s="17">
        <v>1</v>
      </c>
      <c r="AH42" s="1">
        <v>1</v>
      </c>
      <c r="AI42" s="18">
        <v>12</v>
      </c>
      <c r="AJ42" s="35"/>
      <c r="AK42" s="1"/>
      <c r="AL42" s="29">
        <v>8</v>
      </c>
      <c r="AM42" s="17"/>
      <c r="AN42" s="1"/>
      <c r="AO42" s="18"/>
      <c r="AP42" s="35"/>
      <c r="AQ42" s="1"/>
      <c r="AR42" s="29"/>
      <c r="AS42" s="17"/>
      <c r="AT42" s="1"/>
      <c r="AU42" s="29"/>
      <c r="AV42" s="17"/>
      <c r="AW42" s="1"/>
      <c r="AX42" s="29"/>
      <c r="AY42" s="17"/>
      <c r="AZ42" s="1"/>
      <c r="BA42" s="18"/>
      <c r="BB42" s="17"/>
      <c r="BC42" s="1"/>
      <c r="BD42" s="18"/>
    </row>
    <row r="43" spans="1:56" ht="15">
      <c r="A43" s="17">
        <v>36</v>
      </c>
      <c r="B43" s="29" t="s">
        <v>88</v>
      </c>
      <c r="C43" s="17">
        <v>3</v>
      </c>
      <c r="D43" s="1">
        <v>3</v>
      </c>
      <c r="E43" s="18">
        <v>7</v>
      </c>
      <c r="F43" s="35">
        <v>2</v>
      </c>
      <c r="G43" s="1">
        <v>2</v>
      </c>
      <c r="H43" s="29">
        <v>7</v>
      </c>
      <c r="I43" s="17">
        <v>2</v>
      </c>
      <c r="J43" s="1">
        <v>1</v>
      </c>
      <c r="K43" s="18">
        <v>6</v>
      </c>
      <c r="L43" s="35">
        <v>2</v>
      </c>
      <c r="M43" s="1">
        <v>1</v>
      </c>
      <c r="N43" s="29">
        <v>5</v>
      </c>
      <c r="O43" s="17">
        <v>3</v>
      </c>
      <c r="P43" s="1">
        <v>1</v>
      </c>
      <c r="Q43" s="18">
        <v>8</v>
      </c>
      <c r="R43" s="35">
        <v>3</v>
      </c>
      <c r="S43" s="1">
        <v>1</v>
      </c>
      <c r="T43" s="29">
        <v>10</v>
      </c>
      <c r="U43" s="17">
        <v>3</v>
      </c>
      <c r="V43" s="1">
        <v>1</v>
      </c>
      <c r="W43" s="18">
        <v>10</v>
      </c>
      <c r="X43" s="35">
        <v>3</v>
      </c>
      <c r="Y43" s="1">
        <v>1</v>
      </c>
      <c r="Z43" s="29">
        <v>9</v>
      </c>
      <c r="AA43" s="17"/>
      <c r="AB43" s="1"/>
      <c r="AC43" s="18"/>
      <c r="AD43" s="35"/>
      <c r="AE43" s="1"/>
      <c r="AF43" s="29"/>
      <c r="AG43" s="17"/>
      <c r="AH43" s="1"/>
      <c r="AI43" s="18"/>
      <c r="AJ43" s="35"/>
      <c r="AK43" s="1"/>
      <c r="AL43" s="29"/>
      <c r="AM43" s="17"/>
      <c r="AN43" s="1"/>
      <c r="AO43" s="18"/>
      <c r="AP43" s="35"/>
      <c r="AQ43" s="1"/>
      <c r="AR43" s="29"/>
      <c r="AS43" s="17"/>
      <c r="AT43" s="1"/>
      <c r="AU43" s="29"/>
      <c r="AV43" s="17"/>
      <c r="AW43" s="1"/>
      <c r="AX43" s="29"/>
      <c r="AY43" s="17"/>
      <c r="AZ43" s="1"/>
      <c r="BA43" s="18"/>
      <c r="BB43" s="17"/>
      <c r="BC43" s="1"/>
      <c r="BD43" s="18"/>
    </row>
    <row r="44" spans="1:56" ht="15">
      <c r="A44" s="19">
        <v>37</v>
      </c>
      <c r="B44" s="30" t="s">
        <v>58</v>
      </c>
      <c r="C44" s="19">
        <v>3</v>
      </c>
      <c r="D44" s="5">
        <v>3</v>
      </c>
      <c r="E44" s="41">
        <v>5</v>
      </c>
      <c r="F44" s="45">
        <v>4</v>
      </c>
      <c r="G44" s="5">
        <v>2</v>
      </c>
      <c r="H44" s="30">
        <v>8</v>
      </c>
      <c r="I44" s="19">
        <v>2</v>
      </c>
      <c r="J44" s="5">
        <v>1</v>
      </c>
      <c r="K44" s="41">
        <v>6</v>
      </c>
      <c r="L44" s="45">
        <v>2</v>
      </c>
      <c r="M44" s="5">
        <v>1</v>
      </c>
      <c r="N44" s="30">
        <v>5</v>
      </c>
      <c r="O44" s="19"/>
      <c r="P44" s="5"/>
      <c r="Q44" s="41"/>
      <c r="R44" s="45"/>
      <c r="S44" s="5"/>
      <c r="T44" s="30"/>
      <c r="U44" s="19"/>
      <c r="V44" s="5"/>
      <c r="W44" s="41"/>
      <c r="X44" s="45"/>
      <c r="Y44" s="5"/>
      <c r="Z44" s="30"/>
      <c r="AA44" s="19"/>
      <c r="AB44" s="5"/>
      <c r="AC44" s="41"/>
      <c r="AD44" s="45"/>
      <c r="AE44" s="5"/>
      <c r="AF44" s="30"/>
      <c r="AG44" s="19"/>
      <c r="AH44" s="5"/>
      <c r="AI44" s="41"/>
      <c r="AJ44" s="35"/>
      <c r="AK44" s="1"/>
      <c r="AL44" s="29"/>
      <c r="AM44" s="17"/>
      <c r="AN44" s="1"/>
      <c r="AO44" s="18"/>
      <c r="AP44" s="35"/>
      <c r="AQ44" s="1"/>
      <c r="AR44" s="29"/>
      <c r="AS44" s="17"/>
      <c r="AT44" s="1"/>
      <c r="AU44" s="29"/>
      <c r="AV44" s="17"/>
      <c r="AW44" s="1"/>
      <c r="AX44" s="29"/>
      <c r="AY44" s="17"/>
      <c r="AZ44" s="1"/>
      <c r="BA44" s="18"/>
      <c r="BB44" s="17"/>
      <c r="BC44" s="1"/>
      <c r="BD44" s="18"/>
    </row>
    <row r="45" spans="1:56" ht="15">
      <c r="A45" s="19">
        <v>38</v>
      </c>
      <c r="B45" s="29" t="s">
        <v>91</v>
      </c>
      <c r="C45" s="19"/>
      <c r="D45" s="5"/>
      <c r="E45" s="41"/>
      <c r="F45" s="45"/>
      <c r="G45" s="5"/>
      <c r="H45" s="30"/>
      <c r="I45" s="19"/>
      <c r="J45" s="5"/>
      <c r="K45" s="41"/>
      <c r="L45" s="45"/>
      <c r="M45" s="5"/>
      <c r="N45" s="30"/>
      <c r="O45" s="19"/>
      <c r="P45" s="5"/>
      <c r="Q45" s="41"/>
      <c r="R45" s="45"/>
      <c r="S45" s="5"/>
      <c r="T45" s="30"/>
      <c r="U45" s="19"/>
      <c r="V45" s="5"/>
      <c r="W45" s="41"/>
      <c r="X45" s="45"/>
      <c r="Y45" s="5"/>
      <c r="Z45" s="30"/>
      <c r="AA45" s="17">
        <v>3</v>
      </c>
      <c r="AB45" s="1">
        <v>1</v>
      </c>
      <c r="AC45" s="18">
        <v>13</v>
      </c>
      <c r="AD45" s="45"/>
      <c r="AE45" s="5"/>
      <c r="AF45" s="30"/>
      <c r="AG45" s="19">
        <v>2</v>
      </c>
      <c r="AH45" s="5">
        <v>1</v>
      </c>
      <c r="AI45" s="41">
        <v>10</v>
      </c>
      <c r="AJ45" s="45">
        <v>2</v>
      </c>
      <c r="AK45" s="5">
        <v>2</v>
      </c>
      <c r="AL45" s="30">
        <v>12</v>
      </c>
      <c r="AM45" s="19">
        <v>1</v>
      </c>
      <c r="AN45" s="5">
        <v>1</v>
      </c>
      <c r="AO45" s="41">
        <v>6</v>
      </c>
      <c r="AP45" s="35">
        <v>2</v>
      </c>
      <c r="AQ45" s="1">
        <v>2</v>
      </c>
      <c r="AR45" s="29">
        <v>11</v>
      </c>
      <c r="AS45" s="19"/>
      <c r="AT45" s="5"/>
      <c r="AU45" s="30">
        <v>2</v>
      </c>
      <c r="AV45" s="17"/>
      <c r="AW45" s="1"/>
      <c r="AX45" s="29"/>
      <c r="AY45" s="17"/>
      <c r="AZ45" s="1"/>
      <c r="BA45" s="18"/>
      <c r="BB45" s="17"/>
      <c r="BC45" s="1"/>
      <c r="BD45" s="18"/>
    </row>
    <row r="46" spans="1:56" ht="15.75" thickBot="1">
      <c r="A46" s="19"/>
      <c r="B46" s="30"/>
      <c r="C46" s="19"/>
      <c r="D46" s="5"/>
      <c r="E46" s="41"/>
      <c r="F46" s="45"/>
      <c r="G46" s="5"/>
      <c r="H46" s="30"/>
      <c r="I46" s="19"/>
      <c r="J46" s="5"/>
      <c r="K46" s="41"/>
      <c r="L46" s="45"/>
      <c r="M46" s="5"/>
      <c r="N46" s="30"/>
      <c r="O46" s="19"/>
      <c r="P46" s="5"/>
      <c r="Q46" s="41"/>
      <c r="R46" s="45"/>
      <c r="S46" s="5"/>
      <c r="T46" s="30"/>
      <c r="U46" s="19"/>
      <c r="V46" s="5"/>
      <c r="W46" s="41"/>
      <c r="X46" s="45"/>
      <c r="Y46" s="5"/>
      <c r="Z46" s="30"/>
      <c r="AA46" s="19"/>
      <c r="AB46" s="5"/>
      <c r="AC46" s="41"/>
      <c r="AD46" s="45"/>
      <c r="AE46" s="5"/>
      <c r="AF46" s="30"/>
      <c r="AG46" s="19"/>
      <c r="AH46" s="5"/>
      <c r="AI46" s="41"/>
      <c r="AJ46" s="45"/>
      <c r="AK46" s="5"/>
      <c r="AL46" s="30"/>
      <c r="AM46" s="19"/>
      <c r="AN46" s="5"/>
      <c r="AO46" s="41"/>
      <c r="AP46" s="45"/>
      <c r="AQ46" s="5"/>
      <c r="AR46" s="30"/>
      <c r="AS46" s="19"/>
      <c r="AT46" s="5"/>
      <c r="AU46" s="30"/>
      <c r="AV46" s="19"/>
      <c r="AW46" s="5"/>
      <c r="AX46" s="30"/>
      <c r="AY46" s="19"/>
      <c r="AZ46" s="5"/>
      <c r="BA46" s="41"/>
      <c r="BB46" s="19"/>
      <c r="BC46" s="5"/>
      <c r="BD46" s="41"/>
    </row>
    <row r="47" spans="1:56" ht="16.5" thickBot="1">
      <c r="A47" s="9"/>
      <c r="B47" s="49" t="s">
        <v>34</v>
      </c>
      <c r="C47" s="60">
        <f aca="true" t="shared" si="0" ref="C47:N47">C8+C9+C10+C11+C12+C13+C14+C15+C16+C17+C18+C19+C20+C21+C22+C23+C24+C25+C26+C27+C28+C29</f>
        <v>276</v>
      </c>
      <c r="D47" s="11">
        <f t="shared" si="0"/>
        <v>276</v>
      </c>
      <c r="E47" s="12">
        <f t="shared" si="0"/>
        <v>4403</v>
      </c>
      <c r="F47" s="37">
        <f t="shared" si="0"/>
        <v>269</v>
      </c>
      <c r="G47" s="37">
        <f t="shared" si="0"/>
        <v>269</v>
      </c>
      <c r="H47" s="31">
        <f t="shared" si="0"/>
        <v>4455</v>
      </c>
      <c r="I47" s="42">
        <f t="shared" si="0"/>
        <v>272</v>
      </c>
      <c r="J47" s="42">
        <f t="shared" si="0"/>
        <v>257</v>
      </c>
      <c r="K47" s="12">
        <f t="shared" si="0"/>
        <v>4505</v>
      </c>
      <c r="L47" s="37">
        <f t="shared" si="0"/>
        <v>265</v>
      </c>
      <c r="M47" s="37">
        <f t="shared" si="0"/>
        <v>248</v>
      </c>
      <c r="N47" s="31">
        <f t="shared" si="0"/>
        <v>4442</v>
      </c>
      <c r="O47" s="42">
        <f aca="true" t="shared" si="1" ref="O47:AC47">O8+O9+O10+O11+O12+O13+O14+O15+O16+O17+O18+O19+O20+O21+O22+O23+O24+O25+O26+O27+O28+O29</f>
        <v>263</v>
      </c>
      <c r="P47" s="42">
        <f t="shared" si="1"/>
        <v>247</v>
      </c>
      <c r="Q47" s="12">
        <f t="shared" si="1"/>
        <v>4485</v>
      </c>
      <c r="R47" s="37">
        <f t="shared" si="1"/>
        <v>266</v>
      </c>
      <c r="S47" s="37">
        <f t="shared" si="1"/>
        <v>255</v>
      </c>
      <c r="T47" s="31">
        <f t="shared" si="1"/>
        <v>4566</v>
      </c>
      <c r="U47" s="42">
        <f t="shared" si="1"/>
        <v>269</v>
      </c>
      <c r="V47" s="42">
        <f t="shared" si="1"/>
        <v>263</v>
      </c>
      <c r="W47" s="12">
        <f t="shared" si="1"/>
        <v>4627</v>
      </c>
      <c r="X47" s="37">
        <f t="shared" si="1"/>
        <v>268</v>
      </c>
      <c r="Y47" s="37">
        <f t="shared" si="1"/>
        <v>265</v>
      </c>
      <c r="Z47" s="31">
        <f t="shared" si="1"/>
        <v>4640</v>
      </c>
      <c r="AA47" s="42">
        <f t="shared" si="1"/>
        <v>263</v>
      </c>
      <c r="AB47" s="42">
        <f t="shared" si="1"/>
        <v>260</v>
      </c>
      <c r="AC47" s="12">
        <f t="shared" si="1"/>
        <v>4501</v>
      </c>
      <c r="AD47" s="37">
        <f aca="true" t="shared" si="2" ref="AD47:BD47">AD8+AD9+AD10+AD11+AD12+AD13+AD14+AD15+AD16+AD17+AD18+AD19+AD20+AD21+AD22+AD23+AD24+AD25+AD26+AD27+AD28+AD29</f>
        <v>262</v>
      </c>
      <c r="AE47" s="37">
        <f t="shared" si="2"/>
        <v>257</v>
      </c>
      <c r="AF47" s="31">
        <f t="shared" si="2"/>
        <v>4347</v>
      </c>
      <c r="AG47" s="42">
        <f t="shared" si="2"/>
        <v>254</v>
      </c>
      <c r="AH47" s="42">
        <f t="shared" si="2"/>
        <v>253</v>
      </c>
      <c r="AI47" s="12">
        <f t="shared" si="2"/>
        <v>4147</v>
      </c>
      <c r="AJ47" s="42">
        <f t="shared" si="2"/>
        <v>249</v>
      </c>
      <c r="AK47" s="42">
        <f t="shared" si="2"/>
        <v>249</v>
      </c>
      <c r="AL47" s="12">
        <f t="shared" si="2"/>
        <v>3849</v>
      </c>
      <c r="AM47" s="42">
        <f t="shared" si="2"/>
        <v>243</v>
      </c>
      <c r="AN47" s="42">
        <f t="shared" si="2"/>
        <v>243</v>
      </c>
      <c r="AO47" s="42">
        <f t="shared" si="2"/>
        <v>3591</v>
      </c>
      <c r="AP47" s="42">
        <f>AP48+AP49</f>
        <v>235</v>
      </c>
      <c r="AQ47" s="42">
        <f>AQ48+AQ49</f>
        <v>235</v>
      </c>
      <c r="AR47" s="42">
        <f>AR48+AR49</f>
        <v>3306</v>
      </c>
      <c r="AS47" s="42">
        <f t="shared" si="2"/>
        <v>231</v>
      </c>
      <c r="AT47" s="42">
        <f t="shared" si="2"/>
        <v>231</v>
      </c>
      <c r="AU47" s="60">
        <f t="shared" si="2"/>
        <v>3096</v>
      </c>
      <c r="AV47" s="59">
        <f t="shared" si="2"/>
        <v>227</v>
      </c>
      <c r="AW47" s="59">
        <f t="shared" si="2"/>
        <v>227</v>
      </c>
      <c r="AX47" s="63">
        <f t="shared" si="2"/>
        <v>2967</v>
      </c>
      <c r="AY47" s="59">
        <f>AY48+AY49</f>
        <v>223</v>
      </c>
      <c r="AZ47" s="59">
        <f>AZ48+AZ49</f>
        <v>223</v>
      </c>
      <c r="BA47" s="59">
        <f>BA48+BA49</f>
        <v>2803</v>
      </c>
      <c r="BB47" s="59">
        <f t="shared" si="2"/>
        <v>0</v>
      </c>
      <c r="BC47" s="59">
        <f t="shared" si="2"/>
        <v>0</v>
      </c>
      <c r="BD47" s="65">
        <f t="shared" si="2"/>
        <v>0</v>
      </c>
    </row>
    <row r="48" spans="1:56" ht="15">
      <c r="A48" s="21"/>
      <c r="B48" s="50" t="s">
        <v>35</v>
      </c>
      <c r="C48" s="61">
        <f aca="true" t="shared" si="3" ref="C48:N48">C15+C19+C20+C27</f>
        <v>69</v>
      </c>
      <c r="D48" s="7">
        <f t="shared" si="3"/>
        <v>69</v>
      </c>
      <c r="E48" s="43">
        <f t="shared" si="3"/>
        <v>1313</v>
      </c>
      <c r="F48" s="46">
        <f t="shared" si="3"/>
        <v>64</v>
      </c>
      <c r="G48" s="46">
        <f t="shared" si="3"/>
        <v>64</v>
      </c>
      <c r="H48" s="32">
        <f t="shared" si="3"/>
        <v>1331</v>
      </c>
      <c r="I48" s="21">
        <f t="shared" si="3"/>
        <v>61</v>
      </c>
      <c r="J48" s="21">
        <f t="shared" si="3"/>
        <v>61</v>
      </c>
      <c r="K48" s="43">
        <f t="shared" si="3"/>
        <v>1338</v>
      </c>
      <c r="L48" s="46">
        <f t="shared" si="3"/>
        <v>59</v>
      </c>
      <c r="M48" s="46">
        <f t="shared" si="3"/>
        <v>59</v>
      </c>
      <c r="N48" s="32">
        <f t="shared" si="3"/>
        <v>1346</v>
      </c>
      <c r="O48" s="21">
        <f aca="true" t="shared" si="4" ref="O48:Y48">O15+O19+O20+O27</f>
        <v>58</v>
      </c>
      <c r="P48" s="21">
        <f t="shared" si="4"/>
        <v>58</v>
      </c>
      <c r="Q48" s="43">
        <f t="shared" si="4"/>
        <v>1352</v>
      </c>
      <c r="R48" s="46">
        <f t="shared" si="4"/>
        <v>62</v>
      </c>
      <c r="S48" s="46">
        <f t="shared" si="4"/>
        <v>62</v>
      </c>
      <c r="T48" s="32">
        <f t="shared" si="4"/>
        <v>1396</v>
      </c>
      <c r="U48" s="21">
        <f t="shared" si="4"/>
        <v>65</v>
      </c>
      <c r="V48" s="21">
        <f t="shared" si="4"/>
        <v>65</v>
      </c>
      <c r="W48" s="43">
        <f t="shared" si="4"/>
        <v>1431</v>
      </c>
      <c r="X48" s="46">
        <f t="shared" si="4"/>
        <v>65</v>
      </c>
      <c r="Y48" s="46">
        <f t="shared" si="4"/>
        <v>65</v>
      </c>
      <c r="Z48" s="32">
        <f aca="true" t="shared" si="5" ref="Z48:AU48">Z15+Z19+Z20+Z27</f>
        <v>1415</v>
      </c>
      <c r="AA48" s="21">
        <f t="shared" si="5"/>
        <v>63</v>
      </c>
      <c r="AB48" s="21">
        <f t="shared" si="5"/>
        <v>63</v>
      </c>
      <c r="AC48" s="43">
        <f t="shared" si="5"/>
        <v>1369</v>
      </c>
      <c r="AD48" s="46">
        <f t="shared" si="5"/>
        <v>64</v>
      </c>
      <c r="AE48" s="46">
        <f t="shared" si="5"/>
        <v>64</v>
      </c>
      <c r="AF48" s="32">
        <f t="shared" si="5"/>
        <v>1325</v>
      </c>
      <c r="AG48" s="21">
        <f t="shared" si="5"/>
        <v>60</v>
      </c>
      <c r="AH48" s="21">
        <f t="shared" si="5"/>
        <v>60</v>
      </c>
      <c r="AI48" s="43">
        <f t="shared" si="5"/>
        <v>1255</v>
      </c>
      <c r="AJ48" s="21">
        <f t="shared" si="5"/>
        <v>60</v>
      </c>
      <c r="AK48" s="21">
        <f t="shared" si="5"/>
        <v>60</v>
      </c>
      <c r="AL48" s="43">
        <f t="shared" si="5"/>
        <v>1180</v>
      </c>
      <c r="AM48" s="21">
        <f t="shared" si="5"/>
        <v>58</v>
      </c>
      <c r="AN48" s="21">
        <f t="shared" si="5"/>
        <v>58</v>
      </c>
      <c r="AO48" s="21">
        <f t="shared" si="5"/>
        <v>1081</v>
      </c>
      <c r="AP48" s="21">
        <f>AP15+AP19+AP20+AP27</f>
        <v>55</v>
      </c>
      <c r="AQ48" s="21">
        <f t="shared" si="5"/>
        <v>55</v>
      </c>
      <c r="AR48" s="21">
        <f t="shared" si="5"/>
        <v>966</v>
      </c>
      <c r="AS48" s="21">
        <f t="shared" si="5"/>
        <v>55</v>
      </c>
      <c r="AT48" s="21">
        <f t="shared" si="5"/>
        <v>55</v>
      </c>
      <c r="AU48" s="61">
        <f t="shared" si="5"/>
        <v>931</v>
      </c>
      <c r="AV48" s="21">
        <f aca="true" t="shared" si="6" ref="AV48:BD48">AV15+AV19+AV20+AV27</f>
        <v>54</v>
      </c>
      <c r="AW48" s="21">
        <f t="shared" si="6"/>
        <v>54</v>
      </c>
      <c r="AX48" s="61">
        <f t="shared" si="6"/>
        <v>895</v>
      </c>
      <c r="AY48" s="21">
        <f t="shared" si="6"/>
        <v>54</v>
      </c>
      <c r="AZ48" s="21">
        <f t="shared" si="6"/>
        <v>54</v>
      </c>
      <c r="BA48" s="61">
        <f t="shared" si="6"/>
        <v>846</v>
      </c>
      <c r="BB48" s="21">
        <f t="shared" si="6"/>
        <v>0</v>
      </c>
      <c r="BC48" s="21">
        <f t="shared" si="6"/>
        <v>0</v>
      </c>
      <c r="BD48" s="61">
        <f t="shared" si="6"/>
        <v>0</v>
      </c>
    </row>
    <row r="49" spans="1:56" ht="15.75" thickBot="1">
      <c r="A49" s="19"/>
      <c r="B49" s="51" t="s">
        <v>36</v>
      </c>
      <c r="C49" s="62">
        <f aca="true" t="shared" si="7" ref="C49:N49">C8+C9+C10+C11+C12+C13+C14+C16+C17+C18+C21+C22+C23+C24+C25+C26+C28+C29</f>
        <v>207</v>
      </c>
      <c r="D49" s="5">
        <f t="shared" si="7"/>
        <v>207</v>
      </c>
      <c r="E49" s="41">
        <f t="shared" si="7"/>
        <v>3090</v>
      </c>
      <c r="F49" s="45">
        <f t="shared" si="7"/>
        <v>205</v>
      </c>
      <c r="G49" s="45">
        <f t="shared" si="7"/>
        <v>205</v>
      </c>
      <c r="H49" s="30">
        <f t="shared" si="7"/>
        <v>3124</v>
      </c>
      <c r="I49" s="19">
        <f t="shared" si="7"/>
        <v>211</v>
      </c>
      <c r="J49" s="19">
        <f t="shared" si="7"/>
        <v>196</v>
      </c>
      <c r="K49" s="41">
        <f t="shared" si="7"/>
        <v>3167</v>
      </c>
      <c r="L49" s="45">
        <f t="shared" si="7"/>
        <v>206</v>
      </c>
      <c r="M49" s="45">
        <f t="shared" si="7"/>
        <v>189</v>
      </c>
      <c r="N49" s="30">
        <f t="shared" si="7"/>
        <v>3096</v>
      </c>
      <c r="O49" s="19">
        <f aca="true" t="shared" si="8" ref="O49:AC49">O8+O9+O10+O11+O12+O13+O14+O16+O17+O18+O21+O22+O23+O24+O25+O26+O28+O29</f>
        <v>205</v>
      </c>
      <c r="P49" s="19">
        <f t="shared" si="8"/>
        <v>189</v>
      </c>
      <c r="Q49" s="41">
        <f t="shared" si="8"/>
        <v>3133</v>
      </c>
      <c r="R49" s="45">
        <f t="shared" si="8"/>
        <v>204</v>
      </c>
      <c r="S49" s="45">
        <f t="shared" si="8"/>
        <v>193</v>
      </c>
      <c r="T49" s="30">
        <f t="shared" si="8"/>
        <v>3170</v>
      </c>
      <c r="U49" s="19">
        <f t="shared" si="8"/>
        <v>204</v>
      </c>
      <c r="V49" s="19">
        <f t="shared" si="8"/>
        <v>198</v>
      </c>
      <c r="W49" s="41">
        <f t="shared" si="8"/>
        <v>3196</v>
      </c>
      <c r="X49" s="45">
        <f t="shared" si="8"/>
        <v>203</v>
      </c>
      <c r="Y49" s="45">
        <f t="shared" si="8"/>
        <v>200</v>
      </c>
      <c r="Z49" s="30">
        <f t="shared" si="8"/>
        <v>3225</v>
      </c>
      <c r="AA49" s="19">
        <f t="shared" si="8"/>
        <v>200</v>
      </c>
      <c r="AB49" s="19">
        <f t="shared" si="8"/>
        <v>197</v>
      </c>
      <c r="AC49" s="41">
        <f t="shared" si="8"/>
        <v>3132</v>
      </c>
      <c r="AD49" s="45">
        <f aca="true" t="shared" si="9" ref="AD49:AU49">AD8+AD9+AD10+AD11+AD12+AD13+AD14+AD16+AD17+AD18+AD21+AD22+AD23+AD24+AD25+AD26+AD28+AD29</f>
        <v>198</v>
      </c>
      <c r="AE49" s="45">
        <f t="shared" si="9"/>
        <v>193</v>
      </c>
      <c r="AF49" s="30">
        <f t="shared" si="9"/>
        <v>3022</v>
      </c>
      <c r="AG49" s="19">
        <f t="shared" si="9"/>
        <v>194</v>
      </c>
      <c r="AH49" s="19">
        <f t="shared" si="9"/>
        <v>193</v>
      </c>
      <c r="AI49" s="41">
        <f t="shared" si="9"/>
        <v>2892</v>
      </c>
      <c r="AJ49" s="19">
        <f t="shared" si="9"/>
        <v>189</v>
      </c>
      <c r="AK49" s="19">
        <f t="shared" si="9"/>
        <v>189</v>
      </c>
      <c r="AL49" s="41">
        <f t="shared" si="9"/>
        <v>2669</v>
      </c>
      <c r="AM49" s="19">
        <f t="shared" si="9"/>
        <v>185</v>
      </c>
      <c r="AN49" s="19">
        <f t="shared" si="9"/>
        <v>185</v>
      </c>
      <c r="AO49" s="19">
        <f t="shared" si="9"/>
        <v>2510</v>
      </c>
      <c r="AP49" s="19">
        <f t="shared" si="9"/>
        <v>180</v>
      </c>
      <c r="AQ49" s="19">
        <f t="shared" si="9"/>
        <v>180</v>
      </c>
      <c r="AR49" s="19">
        <f t="shared" si="9"/>
        <v>2340</v>
      </c>
      <c r="AS49" s="19">
        <f t="shared" si="9"/>
        <v>176</v>
      </c>
      <c r="AT49" s="19">
        <f t="shared" si="9"/>
        <v>176</v>
      </c>
      <c r="AU49" s="62">
        <f t="shared" si="9"/>
        <v>2165</v>
      </c>
      <c r="AV49" s="19">
        <f>AV8+AV9+AV10+AV11+AV12+AV13+AV14+AV16+AV17+AV18+AV21+AV22+AV23+AV24+AV25+AV26+AV28+AV29</f>
        <v>173</v>
      </c>
      <c r="AW49" s="19">
        <f>AW8+AW9+AW10+AW11+AW12+AW13+AW14+AW16+AW17+AW18+AW21+AW22+AW23+AW24+AW25+AW26+AW28+AW29</f>
        <v>173</v>
      </c>
      <c r="AX49" s="62">
        <f>AX8+AX9+AX10+AX11+AX12+AX13+AX14+AX16+AX17+AX18+AX21+AX22+AX23+AX24+AX25+AX26+AX28+AX29</f>
        <v>2072</v>
      </c>
      <c r="AY49" s="62">
        <f aca="true" t="shared" si="10" ref="AY49:BD49">AY8+AY9+AY10+AY11+AY12+AY13+AY14+AY16+AY17+AY18+AY21+AY22+AY23+AY25+AY26+AY28+AY29</f>
        <v>169</v>
      </c>
      <c r="AZ49" s="62">
        <f t="shared" si="10"/>
        <v>169</v>
      </c>
      <c r="BA49" s="62">
        <f t="shared" si="10"/>
        <v>1957</v>
      </c>
      <c r="BB49" s="62">
        <f t="shared" si="10"/>
        <v>0</v>
      </c>
      <c r="BC49" s="62">
        <f t="shared" si="10"/>
        <v>0</v>
      </c>
      <c r="BD49" s="62">
        <f t="shared" si="10"/>
        <v>0</v>
      </c>
    </row>
    <row r="50" spans="1:56" ht="16.5" thickBot="1">
      <c r="A50" s="9"/>
      <c r="B50" s="49" t="s">
        <v>37</v>
      </c>
      <c r="C50" s="60">
        <f aca="true" t="shared" si="11" ref="C50:N50">C30+C31+C32+C33+C34+C35+C36+C37+C38+C39+C40</f>
        <v>84</v>
      </c>
      <c r="D50" s="11">
        <f t="shared" si="11"/>
        <v>84</v>
      </c>
      <c r="E50" s="12">
        <f t="shared" si="11"/>
        <v>715</v>
      </c>
      <c r="F50" s="37">
        <f t="shared" si="11"/>
        <v>82</v>
      </c>
      <c r="G50" s="37">
        <f t="shared" si="11"/>
        <v>81</v>
      </c>
      <c r="H50" s="31">
        <f t="shared" si="11"/>
        <v>738</v>
      </c>
      <c r="I50" s="42">
        <f t="shared" si="11"/>
        <v>82</v>
      </c>
      <c r="J50" s="42">
        <f t="shared" si="11"/>
        <v>71</v>
      </c>
      <c r="K50" s="12">
        <f t="shared" si="11"/>
        <v>712</v>
      </c>
      <c r="L50" s="37">
        <f t="shared" si="11"/>
        <v>80</v>
      </c>
      <c r="M50" s="37">
        <f t="shared" si="11"/>
        <v>67</v>
      </c>
      <c r="N50" s="31">
        <f t="shared" si="11"/>
        <v>715</v>
      </c>
      <c r="O50" s="42">
        <f aca="true" t="shared" si="12" ref="O50:AC50">O30+O31+O32+O33+O34+O35+O36+O37+O38+O39+O40</f>
        <v>81</v>
      </c>
      <c r="P50" s="42">
        <f t="shared" si="12"/>
        <v>69</v>
      </c>
      <c r="Q50" s="12">
        <f t="shared" si="12"/>
        <v>706</v>
      </c>
      <c r="R50" s="37">
        <f t="shared" si="12"/>
        <v>81</v>
      </c>
      <c r="S50" s="37">
        <f t="shared" si="12"/>
        <v>70</v>
      </c>
      <c r="T50" s="31">
        <f t="shared" si="12"/>
        <v>722</v>
      </c>
      <c r="U50" s="42">
        <f t="shared" si="12"/>
        <v>76</v>
      </c>
      <c r="V50" s="42">
        <f t="shared" si="12"/>
        <v>65</v>
      </c>
      <c r="W50" s="12">
        <f t="shared" si="12"/>
        <v>755</v>
      </c>
      <c r="X50" s="37">
        <f t="shared" si="12"/>
        <v>82</v>
      </c>
      <c r="Y50" s="37">
        <f t="shared" si="12"/>
        <v>73</v>
      </c>
      <c r="Z50" s="31">
        <f t="shared" si="12"/>
        <v>775</v>
      </c>
      <c r="AA50" s="42">
        <f t="shared" si="12"/>
        <v>75</v>
      </c>
      <c r="AB50" s="42">
        <f t="shared" si="12"/>
        <v>64</v>
      </c>
      <c r="AC50" s="12">
        <f t="shared" si="12"/>
        <v>702</v>
      </c>
      <c r="AD50" s="37">
        <f aca="true" t="shared" si="13" ref="AD50:BD50">AD30+AD31+AD32+AD33+AD34+AD35+AD36+AD37+AD38+AD39+AD40</f>
        <v>68</v>
      </c>
      <c r="AE50" s="37">
        <f t="shared" si="13"/>
        <v>55</v>
      </c>
      <c r="AF50" s="31">
        <f t="shared" si="13"/>
        <v>609</v>
      </c>
      <c r="AG50" s="42">
        <f t="shared" si="13"/>
        <v>66</v>
      </c>
      <c r="AH50" s="42">
        <f t="shared" si="13"/>
        <v>57</v>
      </c>
      <c r="AI50" s="12">
        <f t="shared" si="13"/>
        <v>560</v>
      </c>
      <c r="AJ50" s="42">
        <f t="shared" si="13"/>
        <v>63</v>
      </c>
      <c r="AK50" s="42">
        <f t="shared" si="13"/>
        <v>63</v>
      </c>
      <c r="AL50" s="42">
        <f t="shared" si="13"/>
        <v>522</v>
      </c>
      <c r="AM50" s="42">
        <f t="shared" si="13"/>
        <v>59</v>
      </c>
      <c r="AN50" s="42">
        <f t="shared" si="13"/>
        <v>59</v>
      </c>
      <c r="AO50" s="42">
        <f t="shared" si="13"/>
        <v>455</v>
      </c>
      <c r="AP50" s="42">
        <f t="shared" si="13"/>
        <v>55</v>
      </c>
      <c r="AQ50" s="42">
        <f t="shared" si="13"/>
        <v>55</v>
      </c>
      <c r="AR50" s="42">
        <f t="shared" si="13"/>
        <v>420</v>
      </c>
      <c r="AS50" s="42">
        <f t="shared" si="13"/>
        <v>50</v>
      </c>
      <c r="AT50" s="42">
        <f t="shared" si="13"/>
        <v>50</v>
      </c>
      <c r="AU50" s="60">
        <f t="shared" si="13"/>
        <v>368</v>
      </c>
      <c r="AV50" s="59">
        <f t="shared" si="13"/>
        <v>44</v>
      </c>
      <c r="AW50" s="59">
        <f t="shared" si="13"/>
        <v>44</v>
      </c>
      <c r="AX50" s="63">
        <f t="shared" si="13"/>
        <v>377</v>
      </c>
      <c r="AY50" s="59">
        <f>AY51+AY52</f>
        <v>47</v>
      </c>
      <c r="AZ50" s="59">
        <f>AZ51+AZ52</f>
        <v>47</v>
      </c>
      <c r="BA50" s="59">
        <f>BA51+BA52</f>
        <v>371</v>
      </c>
      <c r="BB50" s="59">
        <f t="shared" si="13"/>
        <v>0</v>
      </c>
      <c r="BC50" s="59">
        <f t="shared" si="13"/>
        <v>0</v>
      </c>
      <c r="BD50" s="65">
        <f t="shared" si="13"/>
        <v>0</v>
      </c>
    </row>
    <row r="51" spans="1:56" ht="15">
      <c r="A51" s="21"/>
      <c r="B51" s="50" t="s">
        <v>35</v>
      </c>
      <c r="C51" s="61">
        <f aca="true" t="shared" si="14" ref="C51:N51">C36</f>
        <v>10</v>
      </c>
      <c r="D51" s="7">
        <f t="shared" si="14"/>
        <v>10</v>
      </c>
      <c r="E51" s="43">
        <f t="shared" si="14"/>
        <v>153</v>
      </c>
      <c r="F51" s="46">
        <f t="shared" si="14"/>
        <v>10</v>
      </c>
      <c r="G51" s="46">
        <f t="shared" si="14"/>
        <v>10</v>
      </c>
      <c r="H51" s="32">
        <f t="shared" si="14"/>
        <v>156</v>
      </c>
      <c r="I51" s="21">
        <f t="shared" si="14"/>
        <v>10</v>
      </c>
      <c r="J51" s="21">
        <f t="shared" si="14"/>
        <v>10</v>
      </c>
      <c r="K51" s="43">
        <f t="shared" si="14"/>
        <v>156</v>
      </c>
      <c r="L51" s="46">
        <f t="shared" si="14"/>
        <v>9</v>
      </c>
      <c r="M51" s="46">
        <f t="shared" si="14"/>
        <v>8</v>
      </c>
      <c r="N51" s="32">
        <f t="shared" si="14"/>
        <v>143</v>
      </c>
      <c r="O51" s="21">
        <f aca="true" t="shared" si="15" ref="O51:AC51">O36</f>
        <v>9</v>
      </c>
      <c r="P51" s="21">
        <f t="shared" si="15"/>
        <v>7</v>
      </c>
      <c r="Q51" s="43">
        <f t="shared" si="15"/>
        <v>139</v>
      </c>
      <c r="R51" s="46">
        <f t="shared" si="15"/>
        <v>8</v>
      </c>
      <c r="S51" s="46">
        <f t="shared" si="15"/>
        <v>8</v>
      </c>
      <c r="T51" s="32">
        <f t="shared" si="15"/>
        <v>128</v>
      </c>
      <c r="U51" s="21">
        <f t="shared" si="15"/>
        <v>9</v>
      </c>
      <c r="V51" s="21">
        <f t="shared" si="15"/>
        <v>8</v>
      </c>
      <c r="W51" s="43">
        <f t="shared" si="15"/>
        <v>125</v>
      </c>
      <c r="X51" s="46">
        <f t="shared" si="15"/>
        <v>9</v>
      </c>
      <c r="Y51" s="46">
        <f t="shared" si="15"/>
        <v>8</v>
      </c>
      <c r="Z51" s="32">
        <f t="shared" si="15"/>
        <v>128</v>
      </c>
      <c r="AA51" s="21">
        <f t="shared" si="15"/>
        <v>9</v>
      </c>
      <c r="AB51" s="21">
        <f t="shared" si="15"/>
        <v>7</v>
      </c>
      <c r="AC51" s="43">
        <f t="shared" si="15"/>
        <v>104</v>
      </c>
      <c r="AD51" s="46">
        <f aca="true" t="shared" si="16" ref="AD51:AU51">AD36</f>
        <v>9</v>
      </c>
      <c r="AE51" s="46">
        <f t="shared" si="16"/>
        <v>7</v>
      </c>
      <c r="AF51" s="32">
        <f t="shared" si="16"/>
        <v>91</v>
      </c>
      <c r="AG51" s="21">
        <f t="shared" si="16"/>
        <v>9</v>
      </c>
      <c r="AH51" s="21">
        <f t="shared" si="16"/>
        <v>8</v>
      </c>
      <c r="AI51" s="43">
        <f t="shared" si="16"/>
        <v>71</v>
      </c>
      <c r="AJ51" s="21">
        <f t="shared" si="16"/>
        <v>9</v>
      </c>
      <c r="AK51" s="21">
        <f t="shared" si="16"/>
        <v>9</v>
      </c>
      <c r="AL51" s="21">
        <f t="shared" si="16"/>
        <v>76</v>
      </c>
      <c r="AM51" s="21">
        <f t="shared" si="16"/>
        <v>8</v>
      </c>
      <c r="AN51" s="21">
        <f t="shared" si="16"/>
        <v>8</v>
      </c>
      <c r="AO51" s="21">
        <f t="shared" si="16"/>
        <v>58</v>
      </c>
      <c r="AP51" s="21">
        <f t="shared" si="16"/>
        <v>8</v>
      </c>
      <c r="AQ51" s="21">
        <f t="shared" si="16"/>
        <v>8</v>
      </c>
      <c r="AR51" s="21">
        <f t="shared" si="16"/>
        <v>60</v>
      </c>
      <c r="AS51" s="21">
        <f t="shared" si="16"/>
        <v>8</v>
      </c>
      <c r="AT51" s="21">
        <f t="shared" si="16"/>
        <v>8</v>
      </c>
      <c r="AU51" s="61">
        <f t="shared" si="16"/>
        <v>55</v>
      </c>
      <c r="AV51" s="21">
        <f aca="true" t="shared" si="17" ref="AV51:BD51">AV36</f>
        <v>9</v>
      </c>
      <c r="AW51" s="21">
        <f t="shared" si="17"/>
        <v>9</v>
      </c>
      <c r="AX51" s="61">
        <f t="shared" si="17"/>
        <v>60</v>
      </c>
      <c r="AY51" s="21">
        <f t="shared" si="17"/>
        <v>9</v>
      </c>
      <c r="AZ51" s="21">
        <f t="shared" si="17"/>
        <v>9</v>
      </c>
      <c r="BA51" s="61">
        <f t="shared" si="17"/>
        <v>59</v>
      </c>
      <c r="BB51" s="21">
        <f t="shared" si="17"/>
        <v>0</v>
      </c>
      <c r="BC51" s="21">
        <f t="shared" si="17"/>
        <v>0</v>
      </c>
      <c r="BD51" s="61">
        <f t="shared" si="17"/>
        <v>0</v>
      </c>
    </row>
    <row r="52" spans="1:56" ht="15.75" thickBot="1">
      <c r="A52" s="19"/>
      <c r="B52" s="51" t="s">
        <v>36</v>
      </c>
      <c r="C52" s="62">
        <f aca="true" t="shared" si="18" ref="C52:N52">C30+C31+C32+C33+C34+C35+C37+C38+C39+C40</f>
        <v>74</v>
      </c>
      <c r="D52" s="5">
        <f t="shared" si="18"/>
        <v>74</v>
      </c>
      <c r="E52" s="41">
        <f t="shared" si="18"/>
        <v>562</v>
      </c>
      <c r="F52" s="45">
        <f t="shared" si="18"/>
        <v>72</v>
      </c>
      <c r="G52" s="45">
        <f t="shared" si="18"/>
        <v>71</v>
      </c>
      <c r="H52" s="30">
        <f t="shared" si="18"/>
        <v>582</v>
      </c>
      <c r="I52" s="19">
        <f t="shared" si="18"/>
        <v>72</v>
      </c>
      <c r="J52" s="19">
        <f t="shared" si="18"/>
        <v>61</v>
      </c>
      <c r="K52" s="41">
        <f t="shared" si="18"/>
        <v>556</v>
      </c>
      <c r="L52" s="45">
        <f t="shared" si="18"/>
        <v>71</v>
      </c>
      <c r="M52" s="45">
        <f t="shared" si="18"/>
        <v>59</v>
      </c>
      <c r="N52" s="30">
        <f t="shared" si="18"/>
        <v>572</v>
      </c>
      <c r="O52" s="19">
        <f aca="true" t="shared" si="19" ref="O52:AC52">O30+O31+O32+O33+O34+O35+O37+O38+O39+O40</f>
        <v>72</v>
      </c>
      <c r="P52" s="19">
        <f t="shared" si="19"/>
        <v>62</v>
      </c>
      <c r="Q52" s="41">
        <f t="shared" si="19"/>
        <v>567</v>
      </c>
      <c r="R52" s="45">
        <f t="shared" si="19"/>
        <v>73</v>
      </c>
      <c r="S52" s="45">
        <f t="shared" si="19"/>
        <v>62</v>
      </c>
      <c r="T52" s="30">
        <f t="shared" si="19"/>
        <v>594</v>
      </c>
      <c r="U52" s="19">
        <f t="shared" si="19"/>
        <v>67</v>
      </c>
      <c r="V52" s="19">
        <f t="shared" si="19"/>
        <v>57</v>
      </c>
      <c r="W52" s="41">
        <f t="shared" si="19"/>
        <v>630</v>
      </c>
      <c r="X52" s="45">
        <f t="shared" si="19"/>
        <v>73</v>
      </c>
      <c r="Y52" s="45">
        <f t="shared" si="19"/>
        <v>65</v>
      </c>
      <c r="Z52" s="30">
        <f t="shared" si="19"/>
        <v>647</v>
      </c>
      <c r="AA52" s="19">
        <f t="shared" si="19"/>
        <v>66</v>
      </c>
      <c r="AB52" s="19">
        <f t="shared" si="19"/>
        <v>57</v>
      </c>
      <c r="AC52" s="41">
        <f t="shared" si="19"/>
        <v>598</v>
      </c>
      <c r="AD52" s="45">
        <f aca="true" t="shared" si="20" ref="AD52:AU52">AD30+AD31+AD32+AD33+AD34+AD35+AD37+AD38+AD39+AD40</f>
        <v>59</v>
      </c>
      <c r="AE52" s="45">
        <f t="shared" si="20"/>
        <v>48</v>
      </c>
      <c r="AF52" s="30">
        <f t="shared" si="20"/>
        <v>518</v>
      </c>
      <c r="AG52" s="19">
        <f t="shared" si="20"/>
        <v>57</v>
      </c>
      <c r="AH52" s="19">
        <f t="shared" si="20"/>
        <v>49</v>
      </c>
      <c r="AI52" s="41">
        <f t="shared" si="20"/>
        <v>489</v>
      </c>
      <c r="AJ52" s="19">
        <f t="shared" si="20"/>
        <v>54</v>
      </c>
      <c r="AK52" s="19">
        <f t="shared" si="20"/>
        <v>54</v>
      </c>
      <c r="AL52" s="19">
        <f t="shared" si="20"/>
        <v>446</v>
      </c>
      <c r="AM52" s="19">
        <f t="shared" si="20"/>
        <v>51</v>
      </c>
      <c r="AN52" s="19">
        <f t="shared" si="20"/>
        <v>51</v>
      </c>
      <c r="AO52" s="19">
        <f t="shared" si="20"/>
        <v>397</v>
      </c>
      <c r="AP52" s="19">
        <f t="shared" si="20"/>
        <v>47</v>
      </c>
      <c r="AQ52" s="19">
        <f t="shared" si="20"/>
        <v>47</v>
      </c>
      <c r="AR52" s="19">
        <f t="shared" si="20"/>
        <v>360</v>
      </c>
      <c r="AS52" s="19">
        <f t="shared" si="20"/>
        <v>42</v>
      </c>
      <c r="AT52" s="19">
        <f t="shared" si="20"/>
        <v>42</v>
      </c>
      <c r="AU52" s="62">
        <f t="shared" si="20"/>
        <v>313</v>
      </c>
      <c r="AV52" s="19">
        <f aca="true" t="shared" si="21" ref="AV52:BD52">AV30+AV31+AV32+AV33+AV34+AV35+AV37+AV38+AV39+AV40</f>
        <v>35</v>
      </c>
      <c r="AW52" s="19">
        <f t="shared" si="21"/>
        <v>35</v>
      </c>
      <c r="AX52" s="62">
        <f t="shared" si="21"/>
        <v>317</v>
      </c>
      <c r="AY52" s="62">
        <f>AY24+AY30+AY31+AY32+AY33+AY34+AY35+AY37+AY38+AY39+AY40</f>
        <v>38</v>
      </c>
      <c r="AZ52" s="62">
        <f>AZ24+AZ30+AZ31+AZ32+AZ33+AZ34+AZ35+AZ37+AZ38+AZ39+AZ40</f>
        <v>38</v>
      </c>
      <c r="BA52" s="62">
        <f>BA24+BA30+BA31+BA32+BA33+BA34+BA35+BA37+BA38+BA39+BA40</f>
        <v>312</v>
      </c>
      <c r="BB52" s="19">
        <f t="shared" si="21"/>
        <v>0</v>
      </c>
      <c r="BC52" s="19">
        <f t="shared" si="21"/>
        <v>0</v>
      </c>
      <c r="BD52" s="62">
        <f t="shared" si="21"/>
        <v>0</v>
      </c>
    </row>
    <row r="53" spans="1:56" ht="16.5" thickBot="1">
      <c r="A53" s="9"/>
      <c r="B53" s="49" t="s">
        <v>38</v>
      </c>
      <c r="C53" s="60">
        <f aca="true" t="shared" si="22" ref="C53:N53">C41+C42+C43+C44</f>
        <v>12</v>
      </c>
      <c r="D53" s="11">
        <f t="shared" si="22"/>
        <v>12</v>
      </c>
      <c r="E53" s="12">
        <f t="shared" si="22"/>
        <v>51</v>
      </c>
      <c r="F53" s="37">
        <f t="shared" si="22"/>
        <v>11</v>
      </c>
      <c r="G53" s="37">
        <f t="shared" si="22"/>
        <v>8</v>
      </c>
      <c r="H53" s="31">
        <f t="shared" si="22"/>
        <v>52</v>
      </c>
      <c r="I53" s="42">
        <f t="shared" si="22"/>
        <v>9</v>
      </c>
      <c r="J53" s="42">
        <f t="shared" si="22"/>
        <v>5</v>
      </c>
      <c r="K53" s="12">
        <f t="shared" si="22"/>
        <v>44</v>
      </c>
      <c r="L53" s="37">
        <f t="shared" si="22"/>
        <v>11</v>
      </c>
      <c r="M53" s="37">
        <f t="shared" si="22"/>
        <v>5</v>
      </c>
      <c r="N53" s="31">
        <f t="shared" si="22"/>
        <v>56</v>
      </c>
      <c r="O53" s="42">
        <f aca="true" t="shared" si="23" ref="O53:Z53">O41+O42+O43+O44</f>
        <v>9</v>
      </c>
      <c r="P53" s="42">
        <f t="shared" si="23"/>
        <v>4</v>
      </c>
      <c r="Q53" s="12">
        <f t="shared" si="23"/>
        <v>39</v>
      </c>
      <c r="R53" s="37">
        <f t="shared" si="23"/>
        <v>9</v>
      </c>
      <c r="S53" s="37">
        <f t="shared" si="23"/>
        <v>3</v>
      </c>
      <c r="T53" s="31">
        <f t="shared" si="23"/>
        <v>41</v>
      </c>
      <c r="U53" s="42">
        <f t="shared" si="23"/>
        <v>9</v>
      </c>
      <c r="V53" s="42">
        <f t="shared" si="23"/>
        <v>4</v>
      </c>
      <c r="W53" s="12">
        <f t="shared" si="23"/>
        <v>47</v>
      </c>
      <c r="X53" s="37">
        <f t="shared" si="23"/>
        <v>9</v>
      </c>
      <c r="Y53" s="37">
        <f t="shared" si="23"/>
        <v>5</v>
      </c>
      <c r="Z53" s="31">
        <f t="shared" si="23"/>
        <v>41</v>
      </c>
      <c r="AA53" s="42">
        <f aca="true" t="shared" si="24" ref="AA53:BD53">AA41+AA42+AA43+AA44+AA45</f>
        <v>9</v>
      </c>
      <c r="AB53" s="42">
        <f t="shared" si="24"/>
        <v>3</v>
      </c>
      <c r="AC53" s="12">
        <f t="shared" si="24"/>
        <v>40</v>
      </c>
      <c r="AD53" s="42">
        <f t="shared" si="24"/>
        <v>3</v>
      </c>
      <c r="AE53" s="42">
        <f t="shared" si="24"/>
        <v>1</v>
      </c>
      <c r="AF53" s="42">
        <f t="shared" si="24"/>
        <v>13</v>
      </c>
      <c r="AG53" s="42">
        <f t="shared" si="24"/>
        <v>3</v>
      </c>
      <c r="AH53" s="42">
        <f t="shared" si="24"/>
        <v>2</v>
      </c>
      <c r="AI53" s="42">
        <f t="shared" si="24"/>
        <v>22</v>
      </c>
      <c r="AJ53" s="42">
        <f t="shared" si="24"/>
        <v>2</v>
      </c>
      <c r="AK53" s="42">
        <f t="shared" si="24"/>
        <v>2</v>
      </c>
      <c r="AL53" s="42">
        <f t="shared" si="24"/>
        <v>20</v>
      </c>
      <c r="AM53" s="59">
        <f t="shared" si="24"/>
        <v>1</v>
      </c>
      <c r="AN53" s="59">
        <f t="shared" si="24"/>
        <v>1</v>
      </c>
      <c r="AO53" s="59">
        <f t="shared" si="24"/>
        <v>6</v>
      </c>
      <c r="AP53" s="59">
        <f t="shared" si="24"/>
        <v>2</v>
      </c>
      <c r="AQ53" s="59">
        <f t="shared" si="24"/>
        <v>2</v>
      </c>
      <c r="AR53" s="59">
        <f t="shared" si="24"/>
        <v>11</v>
      </c>
      <c r="AS53" s="59">
        <f t="shared" si="24"/>
        <v>0</v>
      </c>
      <c r="AT53" s="59">
        <f t="shared" si="24"/>
        <v>0</v>
      </c>
      <c r="AU53" s="63">
        <f t="shared" si="24"/>
        <v>2</v>
      </c>
      <c r="AV53" s="59">
        <f t="shared" si="24"/>
        <v>0</v>
      </c>
      <c r="AW53" s="59">
        <f t="shared" si="24"/>
        <v>0</v>
      </c>
      <c r="AX53" s="63">
        <f t="shared" si="24"/>
        <v>0</v>
      </c>
      <c r="AY53" s="59">
        <f t="shared" si="24"/>
        <v>0</v>
      </c>
      <c r="AZ53" s="59">
        <f t="shared" si="24"/>
        <v>0</v>
      </c>
      <c r="BA53" s="63">
        <f t="shared" si="24"/>
        <v>0</v>
      </c>
      <c r="BB53" s="59">
        <f t="shared" si="24"/>
        <v>0</v>
      </c>
      <c r="BC53" s="59">
        <f t="shared" si="24"/>
        <v>0</v>
      </c>
      <c r="BD53" s="65">
        <f t="shared" si="24"/>
        <v>0</v>
      </c>
    </row>
    <row r="54" spans="1:56" ht="15">
      <c r="A54" s="21"/>
      <c r="B54" s="50" t="s">
        <v>35</v>
      </c>
      <c r="C54" s="61"/>
      <c r="D54" s="7"/>
      <c r="E54" s="43"/>
      <c r="F54" s="46"/>
      <c r="G54" s="7"/>
      <c r="H54" s="32"/>
      <c r="I54" s="21"/>
      <c r="J54" s="7"/>
      <c r="K54" s="43"/>
      <c r="L54" s="46"/>
      <c r="M54" s="7"/>
      <c r="N54" s="32"/>
      <c r="O54" s="21"/>
      <c r="P54" s="7"/>
      <c r="Q54" s="43"/>
      <c r="R54" s="46"/>
      <c r="S54" s="7"/>
      <c r="T54" s="32"/>
      <c r="U54" s="21"/>
      <c r="V54" s="7"/>
      <c r="W54" s="43"/>
      <c r="X54" s="46"/>
      <c r="Y54" s="7"/>
      <c r="Z54" s="32"/>
      <c r="AA54" s="21"/>
      <c r="AB54" s="7"/>
      <c r="AC54" s="43"/>
      <c r="AD54" s="46"/>
      <c r="AE54" s="7"/>
      <c r="AF54" s="32"/>
      <c r="AG54" s="21"/>
      <c r="AH54" s="7"/>
      <c r="AI54" s="43"/>
      <c r="AJ54" s="46"/>
      <c r="AK54" s="7"/>
      <c r="AL54" s="32"/>
      <c r="AM54" s="21"/>
      <c r="AN54" s="7"/>
      <c r="AO54" s="43"/>
      <c r="AP54" s="46"/>
      <c r="AQ54" s="7"/>
      <c r="AR54" s="32"/>
      <c r="AS54" s="21"/>
      <c r="AT54" s="7"/>
      <c r="AU54" s="32"/>
      <c r="AV54" s="21"/>
      <c r="AW54" s="7"/>
      <c r="AX54" s="32"/>
      <c r="AY54" s="21"/>
      <c r="AZ54" s="7"/>
      <c r="BA54" s="32"/>
      <c r="BB54" s="21"/>
      <c r="BC54" s="7"/>
      <c r="BD54" s="32"/>
    </row>
    <row r="55" spans="1:56" ht="15.75" thickBot="1">
      <c r="A55" s="19"/>
      <c r="B55" s="51" t="s">
        <v>36</v>
      </c>
      <c r="C55" s="62">
        <f aca="true" t="shared" si="25" ref="C55:N55">C41+C42+C43+C44</f>
        <v>12</v>
      </c>
      <c r="D55" s="5">
        <f t="shared" si="25"/>
        <v>12</v>
      </c>
      <c r="E55" s="41">
        <f t="shared" si="25"/>
        <v>51</v>
      </c>
      <c r="F55" s="45">
        <f t="shared" si="25"/>
        <v>11</v>
      </c>
      <c r="G55" s="45">
        <f t="shared" si="25"/>
        <v>8</v>
      </c>
      <c r="H55" s="30">
        <f t="shared" si="25"/>
        <v>52</v>
      </c>
      <c r="I55" s="19">
        <f t="shared" si="25"/>
        <v>9</v>
      </c>
      <c r="J55" s="19">
        <f t="shared" si="25"/>
        <v>5</v>
      </c>
      <c r="K55" s="41">
        <f t="shared" si="25"/>
        <v>44</v>
      </c>
      <c r="L55" s="45">
        <f t="shared" si="25"/>
        <v>11</v>
      </c>
      <c r="M55" s="45">
        <f t="shared" si="25"/>
        <v>5</v>
      </c>
      <c r="N55" s="30">
        <f t="shared" si="25"/>
        <v>56</v>
      </c>
      <c r="O55" s="19">
        <f aca="true" t="shared" si="26" ref="O55:Z55">O41+O42+O43+O44</f>
        <v>9</v>
      </c>
      <c r="P55" s="19">
        <f t="shared" si="26"/>
        <v>4</v>
      </c>
      <c r="Q55" s="41">
        <f t="shared" si="26"/>
        <v>39</v>
      </c>
      <c r="R55" s="45">
        <f t="shared" si="26"/>
        <v>9</v>
      </c>
      <c r="S55" s="45">
        <f t="shared" si="26"/>
        <v>3</v>
      </c>
      <c r="T55" s="30">
        <f t="shared" si="26"/>
        <v>41</v>
      </c>
      <c r="U55" s="19">
        <f t="shared" si="26"/>
        <v>9</v>
      </c>
      <c r="V55" s="19">
        <f t="shared" si="26"/>
        <v>4</v>
      </c>
      <c r="W55" s="41">
        <f t="shared" si="26"/>
        <v>47</v>
      </c>
      <c r="X55" s="45">
        <f t="shared" si="26"/>
        <v>9</v>
      </c>
      <c r="Y55" s="45">
        <f t="shared" si="26"/>
        <v>5</v>
      </c>
      <c r="Z55" s="30">
        <f t="shared" si="26"/>
        <v>41</v>
      </c>
      <c r="AA55" s="19">
        <f aca="true" t="shared" si="27" ref="AA55:AU55">AA41+AA42+AA43+AA44+AA45</f>
        <v>9</v>
      </c>
      <c r="AB55" s="19">
        <f t="shared" si="27"/>
        <v>3</v>
      </c>
      <c r="AC55" s="41">
        <f t="shared" si="27"/>
        <v>40</v>
      </c>
      <c r="AD55" s="19">
        <f t="shared" si="27"/>
        <v>3</v>
      </c>
      <c r="AE55" s="19">
        <f t="shared" si="27"/>
        <v>1</v>
      </c>
      <c r="AF55" s="19">
        <f t="shared" si="27"/>
        <v>13</v>
      </c>
      <c r="AG55" s="19">
        <f t="shared" si="27"/>
        <v>3</v>
      </c>
      <c r="AH55" s="19">
        <f t="shared" si="27"/>
        <v>2</v>
      </c>
      <c r="AI55" s="19">
        <f t="shared" si="27"/>
        <v>22</v>
      </c>
      <c r="AJ55" s="19">
        <f t="shared" si="27"/>
        <v>2</v>
      </c>
      <c r="AK55" s="19">
        <f t="shared" si="27"/>
        <v>2</v>
      </c>
      <c r="AL55" s="19">
        <f t="shared" si="27"/>
        <v>20</v>
      </c>
      <c r="AM55" s="19">
        <f t="shared" si="27"/>
        <v>1</v>
      </c>
      <c r="AN55" s="19">
        <f t="shared" si="27"/>
        <v>1</v>
      </c>
      <c r="AO55" s="19">
        <f t="shared" si="27"/>
        <v>6</v>
      </c>
      <c r="AP55" s="19">
        <f t="shared" si="27"/>
        <v>2</v>
      </c>
      <c r="AQ55" s="19">
        <f t="shared" si="27"/>
        <v>2</v>
      </c>
      <c r="AR55" s="19">
        <f t="shared" si="27"/>
        <v>11</v>
      </c>
      <c r="AS55" s="19">
        <f t="shared" si="27"/>
        <v>0</v>
      </c>
      <c r="AT55" s="19">
        <f t="shared" si="27"/>
        <v>0</v>
      </c>
      <c r="AU55" s="62">
        <f t="shared" si="27"/>
        <v>2</v>
      </c>
      <c r="AV55" s="19">
        <f aca="true" t="shared" si="28" ref="AV55:BD55">AV41+AV42+AV43+AV44+AV45</f>
        <v>0</v>
      </c>
      <c r="AW55" s="19">
        <f t="shared" si="28"/>
        <v>0</v>
      </c>
      <c r="AX55" s="62">
        <f t="shared" si="28"/>
        <v>0</v>
      </c>
      <c r="AY55" s="19">
        <f t="shared" si="28"/>
        <v>0</v>
      </c>
      <c r="AZ55" s="19">
        <f t="shared" si="28"/>
        <v>0</v>
      </c>
      <c r="BA55" s="62">
        <f t="shared" si="28"/>
        <v>0</v>
      </c>
      <c r="BB55" s="19">
        <f t="shared" si="28"/>
        <v>0</v>
      </c>
      <c r="BC55" s="19">
        <f t="shared" si="28"/>
        <v>0</v>
      </c>
      <c r="BD55" s="62">
        <f t="shared" si="28"/>
        <v>0</v>
      </c>
    </row>
    <row r="56" spans="1:56" ht="16.5" thickBot="1">
      <c r="A56" s="9"/>
      <c r="B56" s="49" t="s">
        <v>39</v>
      </c>
      <c r="C56" s="60">
        <f aca="true" t="shared" si="29" ref="C56:AC56">C47+C50+C53</f>
        <v>372</v>
      </c>
      <c r="D56" s="11">
        <f t="shared" si="29"/>
        <v>372</v>
      </c>
      <c r="E56" s="12">
        <f t="shared" si="29"/>
        <v>5169</v>
      </c>
      <c r="F56" s="37">
        <f t="shared" si="29"/>
        <v>362</v>
      </c>
      <c r="G56" s="37">
        <f t="shared" si="29"/>
        <v>358</v>
      </c>
      <c r="H56" s="31">
        <f t="shared" si="29"/>
        <v>5245</v>
      </c>
      <c r="I56" s="42">
        <f t="shared" si="29"/>
        <v>363</v>
      </c>
      <c r="J56" s="42">
        <f t="shared" si="29"/>
        <v>333</v>
      </c>
      <c r="K56" s="12">
        <f t="shared" si="29"/>
        <v>5261</v>
      </c>
      <c r="L56" s="37">
        <f t="shared" si="29"/>
        <v>356</v>
      </c>
      <c r="M56" s="37">
        <f t="shared" si="29"/>
        <v>320</v>
      </c>
      <c r="N56" s="31">
        <f t="shared" si="29"/>
        <v>5213</v>
      </c>
      <c r="O56" s="42">
        <f t="shared" si="29"/>
        <v>353</v>
      </c>
      <c r="P56" s="42">
        <f t="shared" si="29"/>
        <v>320</v>
      </c>
      <c r="Q56" s="12">
        <f t="shared" si="29"/>
        <v>5230</v>
      </c>
      <c r="R56" s="37">
        <f t="shared" si="29"/>
        <v>356</v>
      </c>
      <c r="S56" s="37">
        <f t="shared" si="29"/>
        <v>328</v>
      </c>
      <c r="T56" s="31">
        <f t="shared" si="29"/>
        <v>5329</v>
      </c>
      <c r="U56" s="42">
        <f t="shared" si="29"/>
        <v>354</v>
      </c>
      <c r="V56" s="42">
        <f t="shared" si="29"/>
        <v>332</v>
      </c>
      <c r="W56" s="12">
        <f t="shared" si="29"/>
        <v>5429</v>
      </c>
      <c r="X56" s="37">
        <f t="shared" si="29"/>
        <v>359</v>
      </c>
      <c r="Y56" s="37">
        <f t="shared" si="29"/>
        <v>343</v>
      </c>
      <c r="Z56" s="31">
        <f t="shared" si="29"/>
        <v>5456</v>
      </c>
      <c r="AA56" s="42">
        <f t="shared" si="29"/>
        <v>347</v>
      </c>
      <c r="AB56" s="42">
        <f t="shared" si="29"/>
        <v>327</v>
      </c>
      <c r="AC56" s="12">
        <f t="shared" si="29"/>
        <v>5243</v>
      </c>
      <c r="AD56" s="37">
        <f aca="true" t="shared" si="30" ref="AD56:AV58">AD47+AD50+AD53</f>
        <v>333</v>
      </c>
      <c r="AE56" s="37">
        <f t="shared" si="30"/>
        <v>313</v>
      </c>
      <c r="AF56" s="31">
        <f t="shared" si="30"/>
        <v>4969</v>
      </c>
      <c r="AG56" s="42">
        <f t="shared" si="30"/>
        <v>323</v>
      </c>
      <c r="AH56" s="42">
        <f t="shared" si="30"/>
        <v>312</v>
      </c>
      <c r="AI56" s="12">
        <f t="shared" si="30"/>
        <v>4729</v>
      </c>
      <c r="AJ56" s="42">
        <f t="shared" si="30"/>
        <v>314</v>
      </c>
      <c r="AK56" s="42">
        <f t="shared" si="30"/>
        <v>314</v>
      </c>
      <c r="AL56" s="42">
        <f t="shared" si="30"/>
        <v>4391</v>
      </c>
      <c r="AM56" s="42">
        <f t="shared" si="30"/>
        <v>303</v>
      </c>
      <c r="AN56" s="42">
        <f t="shared" si="30"/>
        <v>303</v>
      </c>
      <c r="AO56" s="42">
        <f t="shared" si="30"/>
        <v>4052</v>
      </c>
      <c r="AP56" s="42">
        <f t="shared" si="30"/>
        <v>292</v>
      </c>
      <c r="AQ56" s="42">
        <f t="shared" si="30"/>
        <v>292</v>
      </c>
      <c r="AR56" s="42">
        <f t="shared" si="30"/>
        <v>3737</v>
      </c>
      <c r="AS56" s="42">
        <f t="shared" si="30"/>
        <v>281</v>
      </c>
      <c r="AT56" s="42">
        <f t="shared" si="30"/>
        <v>281</v>
      </c>
      <c r="AU56" s="60">
        <f t="shared" si="30"/>
        <v>3466</v>
      </c>
      <c r="AV56" s="59">
        <f t="shared" si="30"/>
        <v>271</v>
      </c>
      <c r="AW56" s="59">
        <f aca="true" t="shared" si="31" ref="AW56:BD56">AW47+AW50+AW53</f>
        <v>271</v>
      </c>
      <c r="AX56" s="63">
        <f t="shared" si="31"/>
        <v>3344</v>
      </c>
      <c r="AY56" s="59">
        <f t="shared" si="31"/>
        <v>270</v>
      </c>
      <c r="AZ56" s="59">
        <f t="shared" si="31"/>
        <v>270</v>
      </c>
      <c r="BA56" s="63">
        <f t="shared" si="31"/>
        <v>3174</v>
      </c>
      <c r="BB56" s="59">
        <f t="shared" si="31"/>
        <v>0</v>
      </c>
      <c r="BC56" s="59">
        <f t="shared" si="31"/>
        <v>0</v>
      </c>
      <c r="BD56" s="65">
        <f t="shared" si="31"/>
        <v>0</v>
      </c>
    </row>
    <row r="57" spans="1:56" ht="15">
      <c r="A57" s="21"/>
      <c r="B57" s="50" t="s">
        <v>35</v>
      </c>
      <c r="C57" s="61">
        <f aca="true" t="shared" si="32" ref="C57:N58">C48+C51+C54</f>
        <v>79</v>
      </c>
      <c r="D57" s="7">
        <f t="shared" si="32"/>
        <v>79</v>
      </c>
      <c r="E57" s="43">
        <f t="shared" si="32"/>
        <v>1466</v>
      </c>
      <c r="F57" s="46">
        <f t="shared" si="32"/>
        <v>74</v>
      </c>
      <c r="G57" s="46">
        <f t="shared" si="32"/>
        <v>74</v>
      </c>
      <c r="H57" s="32">
        <f t="shared" si="32"/>
        <v>1487</v>
      </c>
      <c r="I57" s="21">
        <f t="shared" si="32"/>
        <v>71</v>
      </c>
      <c r="J57" s="21">
        <f t="shared" si="32"/>
        <v>71</v>
      </c>
      <c r="K57" s="43">
        <f t="shared" si="32"/>
        <v>1494</v>
      </c>
      <c r="L57" s="46">
        <f t="shared" si="32"/>
        <v>68</v>
      </c>
      <c r="M57" s="46">
        <f t="shared" si="32"/>
        <v>67</v>
      </c>
      <c r="N57" s="32">
        <f t="shared" si="32"/>
        <v>1489</v>
      </c>
      <c r="O57" s="21">
        <f aca="true" t="shared" si="33" ref="O57:AC57">O48+O51+O54</f>
        <v>67</v>
      </c>
      <c r="P57" s="21">
        <f t="shared" si="33"/>
        <v>65</v>
      </c>
      <c r="Q57" s="43">
        <f t="shared" si="33"/>
        <v>1491</v>
      </c>
      <c r="R57" s="46">
        <f t="shared" si="33"/>
        <v>70</v>
      </c>
      <c r="S57" s="46">
        <f t="shared" si="33"/>
        <v>70</v>
      </c>
      <c r="T57" s="32">
        <f t="shared" si="33"/>
        <v>1524</v>
      </c>
      <c r="U57" s="21">
        <f t="shared" si="33"/>
        <v>74</v>
      </c>
      <c r="V57" s="21">
        <f t="shared" si="33"/>
        <v>73</v>
      </c>
      <c r="W57" s="43">
        <f t="shared" si="33"/>
        <v>1556</v>
      </c>
      <c r="X57" s="46">
        <f t="shared" si="33"/>
        <v>74</v>
      </c>
      <c r="Y57" s="46">
        <f t="shared" si="33"/>
        <v>73</v>
      </c>
      <c r="Z57" s="32">
        <f t="shared" si="33"/>
        <v>1543</v>
      </c>
      <c r="AA57" s="21">
        <f t="shared" si="33"/>
        <v>72</v>
      </c>
      <c r="AB57" s="21">
        <f t="shared" si="33"/>
        <v>70</v>
      </c>
      <c r="AC57" s="43">
        <f t="shared" si="33"/>
        <v>1473</v>
      </c>
      <c r="AD57" s="46">
        <f t="shared" si="30"/>
        <v>73</v>
      </c>
      <c r="AE57" s="46">
        <f t="shared" si="30"/>
        <v>71</v>
      </c>
      <c r="AF57" s="32">
        <f t="shared" si="30"/>
        <v>1416</v>
      </c>
      <c r="AG57" s="21">
        <f t="shared" si="30"/>
        <v>69</v>
      </c>
      <c r="AH57" s="21">
        <f t="shared" si="30"/>
        <v>68</v>
      </c>
      <c r="AI57" s="43">
        <f t="shared" si="30"/>
        <v>1326</v>
      </c>
      <c r="AJ57" s="21">
        <f t="shared" si="30"/>
        <v>69</v>
      </c>
      <c r="AK57" s="21">
        <f t="shared" si="30"/>
        <v>69</v>
      </c>
      <c r="AL57" s="21">
        <f t="shared" si="30"/>
        <v>1256</v>
      </c>
      <c r="AM57" s="21">
        <f t="shared" si="30"/>
        <v>66</v>
      </c>
      <c r="AN57" s="21">
        <f t="shared" si="30"/>
        <v>66</v>
      </c>
      <c r="AO57" s="21">
        <f t="shared" si="30"/>
        <v>1139</v>
      </c>
      <c r="AP57" s="21">
        <f t="shared" si="30"/>
        <v>63</v>
      </c>
      <c r="AQ57" s="21">
        <f t="shared" si="30"/>
        <v>63</v>
      </c>
      <c r="AR57" s="21">
        <f t="shared" si="30"/>
        <v>1026</v>
      </c>
      <c r="AS57" s="21">
        <f t="shared" si="30"/>
        <v>63</v>
      </c>
      <c r="AT57" s="21">
        <f t="shared" si="30"/>
        <v>63</v>
      </c>
      <c r="AU57" s="61">
        <f t="shared" si="30"/>
        <v>986</v>
      </c>
      <c r="AV57" s="21">
        <f aca="true" t="shared" si="34" ref="AV57:BD57">AV48+AV51+AV54</f>
        <v>63</v>
      </c>
      <c r="AW57" s="21">
        <f t="shared" si="34"/>
        <v>63</v>
      </c>
      <c r="AX57" s="61">
        <f t="shared" si="34"/>
        <v>955</v>
      </c>
      <c r="AY57" s="21">
        <f t="shared" si="34"/>
        <v>63</v>
      </c>
      <c r="AZ57" s="21">
        <f t="shared" si="34"/>
        <v>63</v>
      </c>
      <c r="BA57" s="61">
        <f t="shared" si="34"/>
        <v>905</v>
      </c>
      <c r="BB57" s="21">
        <f t="shared" si="34"/>
        <v>0</v>
      </c>
      <c r="BC57" s="21">
        <f t="shared" si="34"/>
        <v>0</v>
      </c>
      <c r="BD57" s="61">
        <f t="shared" si="34"/>
        <v>0</v>
      </c>
    </row>
    <row r="58" spans="1:56" ht="15.75" thickBot="1">
      <c r="A58" s="23"/>
      <c r="B58" s="52" t="s">
        <v>36</v>
      </c>
      <c r="C58" s="64">
        <f t="shared" si="32"/>
        <v>293</v>
      </c>
      <c r="D58" s="1">
        <f t="shared" si="32"/>
        <v>293</v>
      </c>
      <c r="E58" s="44">
        <f t="shared" si="32"/>
        <v>3703</v>
      </c>
      <c r="F58" s="47">
        <f t="shared" si="32"/>
        <v>288</v>
      </c>
      <c r="G58" s="47">
        <f t="shared" si="32"/>
        <v>284</v>
      </c>
      <c r="H58" s="33">
        <f t="shared" si="32"/>
        <v>3758</v>
      </c>
      <c r="I58" s="23">
        <f t="shared" si="32"/>
        <v>292</v>
      </c>
      <c r="J58" s="23">
        <f t="shared" si="32"/>
        <v>262</v>
      </c>
      <c r="K58" s="44">
        <f t="shared" si="32"/>
        <v>3767</v>
      </c>
      <c r="L58" s="47">
        <f t="shared" si="32"/>
        <v>288</v>
      </c>
      <c r="M58" s="47">
        <f t="shared" si="32"/>
        <v>253</v>
      </c>
      <c r="N58" s="33">
        <f t="shared" si="32"/>
        <v>3724</v>
      </c>
      <c r="O58" s="23">
        <f aca="true" t="shared" si="35" ref="O58:AC58">O49+O52+O55</f>
        <v>286</v>
      </c>
      <c r="P58" s="23">
        <f t="shared" si="35"/>
        <v>255</v>
      </c>
      <c r="Q58" s="44">
        <f t="shared" si="35"/>
        <v>3739</v>
      </c>
      <c r="R58" s="47">
        <f t="shared" si="35"/>
        <v>286</v>
      </c>
      <c r="S58" s="47">
        <f t="shared" si="35"/>
        <v>258</v>
      </c>
      <c r="T58" s="33">
        <f t="shared" si="35"/>
        <v>3805</v>
      </c>
      <c r="U58" s="23">
        <f t="shared" si="35"/>
        <v>280</v>
      </c>
      <c r="V58" s="23">
        <f t="shared" si="35"/>
        <v>259</v>
      </c>
      <c r="W58" s="44">
        <f t="shared" si="35"/>
        <v>3873</v>
      </c>
      <c r="X58" s="47">
        <f t="shared" si="35"/>
        <v>285</v>
      </c>
      <c r="Y58" s="47">
        <f t="shared" si="35"/>
        <v>270</v>
      </c>
      <c r="Z58" s="33">
        <f t="shared" si="35"/>
        <v>3913</v>
      </c>
      <c r="AA58" s="23">
        <f t="shared" si="35"/>
        <v>275</v>
      </c>
      <c r="AB58" s="23">
        <f t="shared" si="35"/>
        <v>257</v>
      </c>
      <c r="AC58" s="44">
        <f t="shared" si="35"/>
        <v>3770</v>
      </c>
      <c r="AD58" s="47">
        <f t="shared" si="30"/>
        <v>260</v>
      </c>
      <c r="AE58" s="47">
        <f t="shared" si="30"/>
        <v>242</v>
      </c>
      <c r="AF58" s="33">
        <f t="shared" si="30"/>
        <v>3553</v>
      </c>
      <c r="AG58" s="23">
        <f t="shared" si="30"/>
        <v>254</v>
      </c>
      <c r="AH58" s="23">
        <f t="shared" si="30"/>
        <v>244</v>
      </c>
      <c r="AI58" s="44">
        <f t="shared" si="30"/>
        <v>3403</v>
      </c>
      <c r="AJ58" s="23">
        <f t="shared" si="30"/>
        <v>245</v>
      </c>
      <c r="AK58" s="23">
        <f t="shared" si="30"/>
        <v>245</v>
      </c>
      <c r="AL58" s="23">
        <f t="shared" si="30"/>
        <v>3135</v>
      </c>
      <c r="AM58" s="23">
        <f t="shared" si="30"/>
        <v>237</v>
      </c>
      <c r="AN58" s="23">
        <f t="shared" si="30"/>
        <v>237</v>
      </c>
      <c r="AO58" s="23">
        <f t="shared" si="30"/>
        <v>2913</v>
      </c>
      <c r="AP58" s="23">
        <f t="shared" si="30"/>
        <v>229</v>
      </c>
      <c r="AQ58" s="23">
        <f t="shared" si="30"/>
        <v>229</v>
      </c>
      <c r="AR58" s="23">
        <f t="shared" si="30"/>
        <v>2711</v>
      </c>
      <c r="AS58" s="23">
        <f t="shared" si="30"/>
        <v>218</v>
      </c>
      <c r="AT58" s="23">
        <f t="shared" si="30"/>
        <v>218</v>
      </c>
      <c r="AU58" s="64">
        <f t="shared" si="30"/>
        <v>2480</v>
      </c>
      <c r="AV58" s="23">
        <f aca="true" t="shared" si="36" ref="AV58:BD58">AV49+AV52+AV55</f>
        <v>208</v>
      </c>
      <c r="AW58" s="23">
        <f t="shared" si="36"/>
        <v>208</v>
      </c>
      <c r="AX58" s="64">
        <f t="shared" si="36"/>
        <v>2389</v>
      </c>
      <c r="AY58" s="23">
        <f t="shared" si="36"/>
        <v>207</v>
      </c>
      <c r="AZ58" s="23">
        <f t="shared" si="36"/>
        <v>207</v>
      </c>
      <c r="BA58" s="64">
        <f t="shared" si="36"/>
        <v>2269</v>
      </c>
      <c r="BB58" s="23">
        <f t="shared" si="36"/>
        <v>0</v>
      </c>
      <c r="BC58" s="23">
        <f t="shared" si="36"/>
        <v>0</v>
      </c>
      <c r="BD58" s="64">
        <f t="shared" si="36"/>
        <v>0</v>
      </c>
    </row>
  </sheetData>
  <mergeCells count="21">
    <mergeCell ref="A5:A6"/>
    <mergeCell ref="B5:B6"/>
    <mergeCell ref="F5:H5"/>
    <mergeCell ref="AY5:BA5"/>
    <mergeCell ref="L5:N5"/>
    <mergeCell ref="O5:Q5"/>
    <mergeCell ref="AM5:AO5"/>
    <mergeCell ref="AA5:AC5"/>
    <mergeCell ref="C5:E5"/>
    <mergeCell ref="BB5:BD5"/>
    <mergeCell ref="AV5:AX5"/>
    <mergeCell ref="AS5:AU5"/>
    <mergeCell ref="I5:K5"/>
    <mergeCell ref="AP5:AR5"/>
    <mergeCell ref="B2:N2"/>
    <mergeCell ref="AD5:AF5"/>
    <mergeCell ref="AG5:AI5"/>
    <mergeCell ref="AJ5:AL5"/>
    <mergeCell ref="R5:T5"/>
    <mergeCell ref="U5:W5"/>
    <mergeCell ref="X5:Z5"/>
  </mergeCells>
  <printOptions/>
  <pageMargins left="0.3937007874015748" right="0.3937007874015748" top="0.5905511811023623" bottom="0.3937007874015748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AO53"/>
  <sheetViews>
    <sheetView workbookViewId="0" topLeftCell="A5">
      <pane xSplit="2" ySplit="2" topLeftCell="U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V25" sqref="V25"/>
    </sheetView>
  </sheetViews>
  <sheetFormatPr defaultColWidth="9.140625" defaultRowHeight="12.75"/>
  <cols>
    <col min="1" max="1" width="6.28125" style="0" customWidth="1"/>
    <col min="2" max="2" width="31.421875" style="0" customWidth="1"/>
    <col min="3" max="7" width="7.57421875" style="0" customWidth="1"/>
    <col min="8" max="32" width="7.7109375" style="0" customWidth="1"/>
  </cols>
  <sheetData>
    <row r="2" spans="2:12" ht="15.75">
      <c r="B2" s="151" t="s">
        <v>124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41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50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6" t="s">
        <v>31</v>
      </c>
      <c r="AG6" s="67"/>
      <c r="AH6" s="67"/>
      <c r="AI6" s="67"/>
      <c r="AJ6" s="67"/>
      <c r="AK6" s="67"/>
      <c r="AL6" s="67"/>
      <c r="AM6" s="67"/>
      <c r="AN6" s="67"/>
      <c r="AO6" s="67"/>
    </row>
    <row r="7" spans="1:41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8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15.75">
      <c r="A8" s="17">
        <v>1</v>
      </c>
      <c r="B8" s="124" t="s">
        <v>2</v>
      </c>
      <c r="C8" s="1">
        <v>1</v>
      </c>
      <c r="D8" s="1">
        <v>6</v>
      </c>
      <c r="E8" s="1"/>
      <c r="F8" s="1">
        <v>3</v>
      </c>
      <c r="G8" s="1"/>
      <c r="H8" s="1">
        <v>3</v>
      </c>
      <c r="I8" s="1"/>
      <c r="J8" s="29">
        <v>2</v>
      </c>
      <c r="K8" s="17">
        <f aca="true" t="shared" si="0" ref="K8:K36">C8+E8+G8+I8</f>
        <v>1</v>
      </c>
      <c r="L8" s="18">
        <f aca="true" t="shared" si="1" ref="L8:L36">D8+F8+H8+J8</f>
        <v>14</v>
      </c>
      <c r="M8" s="35"/>
      <c r="N8" s="1">
        <v>4</v>
      </c>
      <c r="O8" s="1">
        <v>1</v>
      </c>
      <c r="P8" s="1">
        <v>7</v>
      </c>
      <c r="Q8" s="1"/>
      <c r="R8" s="1">
        <v>2</v>
      </c>
      <c r="S8" s="1"/>
      <c r="T8" s="1">
        <v>3</v>
      </c>
      <c r="U8" s="1"/>
      <c r="V8" s="29"/>
      <c r="W8" s="17">
        <f aca="true" t="shared" si="2" ref="W8:W36">M8+O8+Q8+S8+U8</f>
        <v>1</v>
      </c>
      <c r="X8" s="18">
        <f aca="true" t="shared" si="3" ref="X8:X36">N8+P8+R8+T8+V8</f>
        <v>16</v>
      </c>
      <c r="Y8" s="35"/>
      <c r="Z8" s="1">
        <v>3</v>
      </c>
      <c r="AA8" s="1"/>
      <c r="AB8" s="29">
        <v>3</v>
      </c>
      <c r="AC8" s="17">
        <f aca="true" t="shared" si="4" ref="AC8:AC29">Y8+AA8</f>
        <v>0</v>
      </c>
      <c r="AD8" s="18">
        <f aca="true" t="shared" si="5" ref="AD8:AD29">Z8+AB8</f>
        <v>6</v>
      </c>
      <c r="AE8" s="34">
        <f aca="true" t="shared" si="6" ref="AE8:AE29">K8+W8+AC8</f>
        <v>2</v>
      </c>
      <c r="AF8" s="16">
        <f aca="true" t="shared" si="7" ref="AF8:AF29">L8+X8+AD8</f>
        <v>36</v>
      </c>
      <c r="AG8" s="67"/>
      <c r="AH8" s="67"/>
      <c r="AI8" s="67"/>
      <c r="AJ8" s="67"/>
      <c r="AK8" s="67"/>
      <c r="AL8" s="67"/>
      <c r="AM8" s="67"/>
      <c r="AN8" s="67"/>
      <c r="AO8" s="67"/>
    </row>
    <row r="9" spans="1:41" ht="15.75">
      <c r="A9" s="17">
        <v>2</v>
      </c>
      <c r="B9" s="124" t="s">
        <v>115</v>
      </c>
      <c r="C9" s="1">
        <v>1</v>
      </c>
      <c r="D9" s="1">
        <v>6</v>
      </c>
      <c r="E9" s="1">
        <v>1</v>
      </c>
      <c r="F9" s="1">
        <v>5</v>
      </c>
      <c r="G9" s="1"/>
      <c r="H9" s="1">
        <v>3</v>
      </c>
      <c r="I9" s="1">
        <v>1</v>
      </c>
      <c r="J9" s="29">
        <v>6</v>
      </c>
      <c r="K9" s="17">
        <f t="shared" si="0"/>
        <v>3</v>
      </c>
      <c r="L9" s="18">
        <f t="shared" si="1"/>
        <v>20</v>
      </c>
      <c r="M9" s="35">
        <v>1</v>
      </c>
      <c r="N9" s="1">
        <v>6</v>
      </c>
      <c r="O9" s="1">
        <v>1</v>
      </c>
      <c r="P9" s="1">
        <v>5</v>
      </c>
      <c r="Q9" s="1">
        <v>1</v>
      </c>
      <c r="R9" s="1">
        <v>5</v>
      </c>
      <c r="S9" s="1">
        <v>1</v>
      </c>
      <c r="T9" s="1">
        <v>8</v>
      </c>
      <c r="U9" s="1"/>
      <c r="V9" s="29">
        <v>4</v>
      </c>
      <c r="W9" s="17">
        <f t="shared" si="2"/>
        <v>4</v>
      </c>
      <c r="X9" s="18">
        <f t="shared" si="3"/>
        <v>28</v>
      </c>
      <c r="Y9" s="35">
        <v>1</v>
      </c>
      <c r="Z9" s="1">
        <v>5</v>
      </c>
      <c r="AA9" s="1">
        <v>1</v>
      </c>
      <c r="AB9" s="29">
        <v>6</v>
      </c>
      <c r="AC9" s="17">
        <f t="shared" si="4"/>
        <v>2</v>
      </c>
      <c r="AD9" s="18">
        <f t="shared" si="5"/>
        <v>11</v>
      </c>
      <c r="AE9" s="34">
        <f t="shared" si="6"/>
        <v>9</v>
      </c>
      <c r="AF9" s="16">
        <f t="shared" si="7"/>
        <v>59</v>
      </c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15.75">
      <c r="A10" s="17">
        <v>3</v>
      </c>
      <c r="B10" s="124" t="s">
        <v>5</v>
      </c>
      <c r="C10" s="1">
        <v>1</v>
      </c>
      <c r="D10" s="1">
        <v>13</v>
      </c>
      <c r="E10" s="1">
        <v>1</v>
      </c>
      <c r="F10" s="1">
        <v>27</v>
      </c>
      <c r="G10" s="1">
        <v>1</v>
      </c>
      <c r="H10" s="1">
        <v>16</v>
      </c>
      <c r="I10" s="1">
        <v>1</v>
      </c>
      <c r="J10" s="29">
        <v>18</v>
      </c>
      <c r="K10" s="17">
        <f t="shared" si="0"/>
        <v>4</v>
      </c>
      <c r="L10" s="18">
        <f t="shared" si="1"/>
        <v>74</v>
      </c>
      <c r="M10" s="35">
        <v>1</v>
      </c>
      <c r="N10" s="1">
        <v>20</v>
      </c>
      <c r="O10" s="1">
        <v>1</v>
      </c>
      <c r="P10" s="1">
        <v>13</v>
      </c>
      <c r="Q10" s="1">
        <v>1</v>
      </c>
      <c r="R10" s="1">
        <v>11</v>
      </c>
      <c r="S10" s="1">
        <v>1</v>
      </c>
      <c r="T10" s="1">
        <v>15</v>
      </c>
      <c r="U10" s="1">
        <v>1</v>
      </c>
      <c r="V10" s="29">
        <v>16</v>
      </c>
      <c r="W10" s="17">
        <f t="shared" si="2"/>
        <v>5</v>
      </c>
      <c r="X10" s="18">
        <f t="shared" si="3"/>
        <v>75</v>
      </c>
      <c r="Y10" s="35">
        <v>1</v>
      </c>
      <c r="Z10" s="1">
        <v>8</v>
      </c>
      <c r="AA10" s="1">
        <v>1</v>
      </c>
      <c r="AB10" s="29">
        <v>10</v>
      </c>
      <c r="AC10" s="17">
        <f t="shared" si="4"/>
        <v>2</v>
      </c>
      <c r="AD10" s="18">
        <f t="shared" si="5"/>
        <v>18</v>
      </c>
      <c r="AE10" s="34">
        <f t="shared" si="6"/>
        <v>11</v>
      </c>
      <c r="AF10" s="16">
        <f t="shared" si="7"/>
        <v>167</v>
      </c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15.75">
      <c r="A11" s="17">
        <v>4</v>
      </c>
      <c r="B11" s="124" t="s">
        <v>3</v>
      </c>
      <c r="C11" s="1">
        <v>2</v>
      </c>
      <c r="D11" s="1">
        <v>32</v>
      </c>
      <c r="E11" s="1">
        <v>1</v>
      </c>
      <c r="F11" s="1">
        <v>19</v>
      </c>
      <c r="G11" s="1">
        <v>1</v>
      </c>
      <c r="H11" s="1">
        <v>14</v>
      </c>
      <c r="I11" s="1">
        <v>1</v>
      </c>
      <c r="J11" s="29">
        <v>10</v>
      </c>
      <c r="K11" s="17">
        <f t="shared" si="0"/>
        <v>5</v>
      </c>
      <c r="L11" s="18">
        <f t="shared" si="1"/>
        <v>75</v>
      </c>
      <c r="M11" s="35">
        <v>1</v>
      </c>
      <c r="N11" s="1">
        <v>20</v>
      </c>
      <c r="O11" s="1">
        <v>1</v>
      </c>
      <c r="P11" s="1">
        <v>15</v>
      </c>
      <c r="Q11" s="1">
        <v>1</v>
      </c>
      <c r="R11" s="1">
        <v>17</v>
      </c>
      <c r="S11" s="1">
        <v>1</v>
      </c>
      <c r="T11" s="1">
        <v>17</v>
      </c>
      <c r="U11" s="1">
        <v>1</v>
      </c>
      <c r="V11" s="29">
        <v>18</v>
      </c>
      <c r="W11" s="17">
        <f t="shared" si="2"/>
        <v>5</v>
      </c>
      <c r="X11" s="18">
        <f t="shared" si="3"/>
        <v>87</v>
      </c>
      <c r="Y11" s="35">
        <v>1</v>
      </c>
      <c r="Z11" s="1">
        <v>9</v>
      </c>
      <c r="AA11" s="1">
        <v>1</v>
      </c>
      <c r="AB11" s="29">
        <v>13</v>
      </c>
      <c r="AC11" s="17">
        <f t="shared" si="4"/>
        <v>2</v>
      </c>
      <c r="AD11" s="18">
        <f t="shared" si="5"/>
        <v>22</v>
      </c>
      <c r="AE11" s="34">
        <f t="shared" si="6"/>
        <v>12</v>
      </c>
      <c r="AF11" s="16">
        <f t="shared" si="7"/>
        <v>184</v>
      </c>
      <c r="AG11" s="67" t="s">
        <v>98</v>
      </c>
      <c r="AH11" s="67"/>
      <c r="AI11" s="67"/>
      <c r="AJ11" s="67"/>
      <c r="AK11" s="67"/>
      <c r="AL11" s="67"/>
      <c r="AM11" s="67"/>
      <c r="AN11" s="67"/>
      <c r="AO11" s="67"/>
    </row>
    <row r="12" spans="1:41" ht="15.75">
      <c r="A12" s="17">
        <v>5</v>
      </c>
      <c r="B12" s="124" t="s">
        <v>4</v>
      </c>
      <c r="C12" s="1">
        <v>1</v>
      </c>
      <c r="D12" s="1">
        <v>10</v>
      </c>
      <c r="E12" s="1">
        <v>1</v>
      </c>
      <c r="F12" s="1">
        <v>7</v>
      </c>
      <c r="G12" s="1">
        <v>1</v>
      </c>
      <c r="H12" s="1">
        <v>11</v>
      </c>
      <c r="I12" s="1">
        <v>1</v>
      </c>
      <c r="J12" s="29">
        <v>8</v>
      </c>
      <c r="K12" s="17">
        <f t="shared" si="0"/>
        <v>4</v>
      </c>
      <c r="L12" s="18">
        <f t="shared" si="1"/>
        <v>36</v>
      </c>
      <c r="M12" s="35">
        <v>1</v>
      </c>
      <c r="N12" s="1">
        <v>11</v>
      </c>
      <c r="O12" s="1">
        <v>1</v>
      </c>
      <c r="P12" s="1">
        <v>7</v>
      </c>
      <c r="Q12" s="1"/>
      <c r="R12" s="1">
        <v>3</v>
      </c>
      <c r="S12" s="1">
        <v>1</v>
      </c>
      <c r="T12" s="1">
        <v>6</v>
      </c>
      <c r="U12" s="1">
        <v>1</v>
      </c>
      <c r="V12" s="29">
        <v>13</v>
      </c>
      <c r="W12" s="17">
        <f t="shared" si="2"/>
        <v>4</v>
      </c>
      <c r="X12" s="18">
        <f t="shared" si="3"/>
        <v>40</v>
      </c>
      <c r="Y12" s="35">
        <v>1</v>
      </c>
      <c r="Z12" s="1">
        <v>8</v>
      </c>
      <c r="AA12" s="1">
        <v>1</v>
      </c>
      <c r="AB12" s="29">
        <v>11</v>
      </c>
      <c r="AC12" s="17">
        <f t="shared" si="4"/>
        <v>2</v>
      </c>
      <c r="AD12" s="18">
        <f t="shared" si="5"/>
        <v>19</v>
      </c>
      <c r="AE12" s="34">
        <f t="shared" si="6"/>
        <v>10</v>
      </c>
      <c r="AF12" s="16">
        <f t="shared" si="7"/>
        <v>95</v>
      </c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ht="15.75">
      <c r="A13" s="17">
        <v>6</v>
      </c>
      <c r="B13" s="124" t="s">
        <v>24</v>
      </c>
      <c r="C13" s="1">
        <v>1</v>
      </c>
      <c r="D13" s="1">
        <v>11</v>
      </c>
      <c r="E13" s="1">
        <v>1</v>
      </c>
      <c r="F13" s="1">
        <v>12</v>
      </c>
      <c r="G13" s="1">
        <v>1</v>
      </c>
      <c r="H13" s="1">
        <v>8</v>
      </c>
      <c r="I13" s="1">
        <v>1</v>
      </c>
      <c r="J13" s="29">
        <v>14</v>
      </c>
      <c r="K13" s="17">
        <f t="shared" si="0"/>
        <v>4</v>
      </c>
      <c r="L13" s="18">
        <f t="shared" si="1"/>
        <v>45</v>
      </c>
      <c r="M13" s="35">
        <v>1</v>
      </c>
      <c r="N13" s="1">
        <v>10</v>
      </c>
      <c r="O13" s="1">
        <v>1</v>
      </c>
      <c r="P13" s="1">
        <v>6</v>
      </c>
      <c r="Q13" s="1">
        <v>1</v>
      </c>
      <c r="R13" s="1">
        <v>11</v>
      </c>
      <c r="S13" s="1">
        <v>1</v>
      </c>
      <c r="T13" s="1">
        <v>11</v>
      </c>
      <c r="U13" s="1">
        <v>1</v>
      </c>
      <c r="V13" s="29">
        <v>5</v>
      </c>
      <c r="W13" s="17">
        <f t="shared" si="2"/>
        <v>5</v>
      </c>
      <c r="X13" s="18">
        <f t="shared" si="3"/>
        <v>43</v>
      </c>
      <c r="Y13" s="35">
        <v>1</v>
      </c>
      <c r="Z13" s="1">
        <v>5</v>
      </c>
      <c r="AA13" s="1">
        <v>1</v>
      </c>
      <c r="AB13" s="29">
        <v>6</v>
      </c>
      <c r="AC13" s="17">
        <f t="shared" si="4"/>
        <v>2</v>
      </c>
      <c r="AD13" s="18">
        <f t="shared" si="5"/>
        <v>11</v>
      </c>
      <c r="AE13" s="34">
        <f t="shared" si="6"/>
        <v>11</v>
      </c>
      <c r="AF13" s="16">
        <f t="shared" si="7"/>
        <v>99</v>
      </c>
      <c r="AG13" s="67"/>
      <c r="AH13" s="67"/>
      <c r="AI13" s="67"/>
      <c r="AJ13" s="67"/>
      <c r="AK13" s="67"/>
      <c r="AL13" s="67"/>
      <c r="AM13" s="67"/>
      <c r="AN13" s="67"/>
      <c r="AO13" s="67"/>
    </row>
    <row r="14" spans="1:41" ht="15.75">
      <c r="A14" s="17">
        <v>7</v>
      </c>
      <c r="B14" s="124" t="s">
        <v>116</v>
      </c>
      <c r="C14" s="1"/>
      <c r="D14" s="1">
        <v>3</v>
      </c>
      <c r="E14" s="1">
        <v>1</v>
      </c>
      <c r="F14" s="1">
        <v>5</v>
      </c>
      <c r="G14" s="1">
        <v>1</v>
      </c>
      <c r="H14" s="1">
        <v>8</v>
      </c>
      <c r="I14" s="1">
        <v>1</v>
      </c>
      <c r="J14" s="29">
        <v>5</v>
      </c>
      <c r="K14" s="17">
        <f t="shared" si="0"/>
        <v>3</v>
      </c>
      <c r="L14" s="18">
        <f t="shared" si="1"/>
        <v>21</v>
      </c>
      <c r="M14" s="35">
        <v>1</v>
      </c>
      <c r="N14" s="1">
        <v>9</v>
      </c>
      <c r="O14" s="1">
        <v>1</v>
      </c>
      <c r="P14" s="1">
        <v>6</v>
      </c>
      <c r="Q14" s="1">
        <v>1</v>
      </c>
      <c r="R14" s="1">
        <v>9</v>
      </c>
      <c r="S14" s="1">
        <v>1</v>
      </c>
      <c r="T14" s="1">
        <v>10</v>
      </c>
      <c r="U14" s="1">
        <v>1</v>
      </c>
      <c r="V14" s="29">
        <v>10</v>
      </c>
      <c r="W14" s="17">
        <f t="shared" si="2"/>
        <v>5</v>
      </c>
      <c r="X14" s="18">
        <f t="shared" si="3"/>
        <v>44</v>
      </c>
      <c r="Y14" s="35"/>
      <c r="Z14" s="1">
        <v>2</v>
      </c>
      <c r="AA14" s="1">
        <v>1</v>
      </c>
      <c r="AB14" s="29">
        <v>7</v>
      </c>
      <c r="AC14" s="17">
        <f t="shared" si="4"/>
        <v>1</v>
      </c>
      <c r="AD14" s="18">
        <f t="shared" si="5"/>
        <v>9</v>
      </c>
      <c r="AE14" s="34">
        <f t="shared" si="6"/>
        <v>9</v>
      </c>
      <c r="AF14" s="16">
        <f t="shared" si="7"/>
        <v>74</v>
      </c>
      <c r="AG14" s="67"/>
      <c r="AH14" s="67"/>
      <c r="AI14" s="67"/>
      <c r="AJ14" s="67"/>
      <c r="AK14" s="67"/>
      <c r="AL14" s="67"/>
      <c r="AM14" s="67"/>
      <c r="AN14" s="67"/>
      <c r="AO14" s="67"/>
    </row>
    <row r="15" spans="1:41" ht="15.75">
      <c r="A15" s="17">
        <v>8</v>
      </c>
      <c r="B15" s="124" t="s">
        <v>104</v>
      </c>
      <c r="C15" s="1">
        <v>1</v>
      </c>
      <c r="D15" s="1">
        <v>20</v>
      </c>
      <c r="E15" s="1">
        <v>1</v>
      </c>
      <c r="F15" s="1">
        <v>13</v>
      </c>
      <c r="G15" s="1">
        <v>1</v>
      </c>
      <c r="H15" s="1">
        <v>20</v>
      </c>
      <c r="I15" s="1">
        <v>1</v>
      </c>
      <c r="J15" s="29">
        <v>22</v>
      </c>
      <c r="K15" s="17">
        <f t="shared" si="0"/>
        <v>4</v>
      </c>
      <c r="L15" s="18">
        <f t="shared" si="1"/>
        <v>75</v>
      </c>
      <c r="M15" s="35">
        <v>1</v>
      </c>
      <c r="N15" s="1">
        <v>25</v>
      </c>
      <c r="O15" s="1">
        <v>1</v>
      </c>
      <c r="P15" s="1">
        <v>17</v>
      </c>
      <c r="Q15" s="1">
        <v>1</v>
      </c>
      <c r="R15" s="1">
        <v>19</v>
      </c>
      <c r="S15" s="1">
        <v>1</v>
      </c>
      <c r="T15" s="1">
        <v>17</v>
      </c>
      <c r="U15" s="1">
        <v>1</v>
      </c>
      <c r="V15" s="29">
        <v>12</v>
      </c>
      <c r="W15" s="17">
        <f t="shared" si="2"/>
        <v>5</v>
      </c>
      <c r="X15" s="18">
        <f t="shared" si="3"/>
        <v>90</v>
      </c>
      <c r="Y15" s="35">
        <v>1</v>
      </c>
      <c r="Z15" s="1">
        <v>7</v>
      </c>
      <c r="AA15" s="1">
        <v>1</v>
      </c>
      <c r="AB15" s="29">
        <v>14</v>
      </c>
      <c r="AC15" s="17">
        <f t="shared" si="4"/>
        <v>2</v>
      </c>
      <c r="AD15" s="18">
        <f t="shared" si="5"/>
        <v>21</v>
      </c>
      <c r="AE15" s="34">
        <f t="shared" si="6"/>
        <v>11</v>
      </c>
      <c r="AF15" s="16">
        <f t="shared" si="7"/>
        <v>186</v>
      </c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41" ht="15.75">
      <c r="A16" s="17">
        <v>9</v>
      </c>
      <c r="B16" s="124" t="s">
        <v>7</v>
      </c>
      <c r="C16" s="1">
        <v>1</v>
      </c>
      <c r="D16" s="1">
        <v>14</v>
      </c>
      <c r="E16" s="1">
        <v>1</v>
      </c>
      <c r="F16" s="1">
        <v>17</v>
      </c>
      <c r="G16" s="1">
        <v>1</v>
      </c>
      <c r="H16" s="1">
        <v>21</v>
      </c>
      <c r="I16" s="1">
        <v>1</v>
      </c>
      <c r="J16" s="29">
        <v>14</v>
      </c>
      <c r="K16" s="17">
        <f t="shared" si="0"/>
        <v>4</v>
      </c>
      <c r="L16" s="18">
        <f t="shared" si="1"/>
        <v>66</v>
      </c>
      <c r="M16" s="35">
        <v>1</v>
      </c>
      <c r="N16" s="1">
        <v>10</v>
      </c>
      <c r="O16" s="1">
        <v>1</v>
      </c>
      <c r="P16" s="1">
        <v>13</v>
      </c>
      <c r="Q16" s="1">
        <v>1</v>
      </c>
      <c r="R16" s="1">
        <v>17</v>
      </c>
      <c r="S16" s="1">
        <v>1</v>
      </c>
      <c r="T16" s="1">
        <v>11</v>
      </c>
      <c r="U16" s="1">
        <v>1</v>
      </c>
      <c r="V16" s="29">
        <v>11</v>
      </c>
      <c r="W16" s="17">
        <f t="shared" si="2"/>
        <v>5</v>
      </c>
      <c r="X16" s="18">
        <f t="shared" si="3"/>
        <v>62</v>
      </c>
      <c r="Y16" s="35">
        <v>1</v>
      </c>
      <c r="Z16" s="1">
        <v>9</v>
      </c>
      <c r="AA16" s="1">
        <v>1</v>
      </c>
      <c r="AB16" s="29">
        <v>11</v>
      </c>
      <c r="AC16" s="17">
        <f t="shared" si="4"/>
        <v>2</v>
      </c>
      <c r="AD16" s="18">
        <f t="shared" si="5"/>
        <v>20</v>
      </c>
      <c r="AE16" s="34">
        <f t="shared" si="6"/>
        <v>11</v>
      </c>
      <c r="AF16" s="16">
        <f t="shared" si="7"/>
        <v>148</v>
      </c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15.75">
      <c r="A17" s="17">
        <v>10</v>
      </c>
      <c r="B17" s="124" t="s">
        <v>117</v>
      </c>
      <c r="C17" s="1">
        <v>1</v>
      </c>
      <c r="D17" s="1">
        <v>5</v>
      </c>
      <c r="E17" s="1">
        <v>1</v>
      </c>
      <c r="F17" s="1">
        <v>5</v>
      </c>
      <c r="G17" s="1">
        <v>1</v>
      </c>
      <c r="H17" s="1">
        <v>5</v>
      </c>
      <c r="I17" s="1">
        <v>1</v>
      </c>
      <c r="J17" s="29">
        <v>5</v>
      </c>
      <c r="K17" s="17">
        <f t="shared" si="0"/>
        <v>4</v>
      </c>
      <c r="L17" s="18">
        <f t="shared" si="1"/>
        <v>20</v>
      </c>
      <c r="M17" s="35">
        <v>1</v>
      </c>
      <c r="N17" s="1">
        <v>6</v>
      </c>
      <c r="O17" s="1">
        <v>1</v>
      </c>
      <c r="P17" s="1">
        <v>8</v>
      </c>
      <c r="Q17" s="1">
        <v>1</v>
      </c>
      <c r="R17" s="1">
        <v>8</v>
      </c>
      <c r="S17" s="1">
        <v>1</v>
      </c>
      <c r="T17" s="1">
        <v>7</v>
      </c>
      <c r="U17" s="1">
        <v>1</v>
      </c>
      <c r="V17" s="29">
        <v>6</v>
      </c>
      <c r="W17" s="17">
        <f t="shared" si="2"/>
        <v>5</v>
      </c>
      <c r="X17" s="18">
        <f t="shared" si="3"/>
        <v>35</v>
      </c>
      <c r="Y17" s="35"/>
      <c r="Z17" s="1">
        <v>3</v>
      </c>
      <c r="AA17" s="1">
        <v>1</v>
      </c>
      <c r="AB17" s="29">
        <v>7</v>
      </c>
      <c r="AC17" s="17">
        <f t="shared" si="4"/>
        <v>1</v>
      </c>
      <c r="AD17" s="18">
        <f t="shared" si="5"/>
        <v>10</v>
      </c>
      <c r="AE17" s="34">
        <f t="shared" si="6"/>
        <v>10</v>
      </c>
      <c r="AF17" s="16">
        <f t="shared" si="7"/>
        <v>65</v>
      </c>
      <c r="AG17" s="67"/>
      <c r="AH17" s="67"/>
      <c r="AI17" s="67"/>
      <c r="AJ17" s="67"/>
      <c r="AK17" s="67"/>
      <c r="AL17" s="67"/>
      <c r="AM17" s="67"/>
      <c r="AN17" s="67"/>
      <c r="AO17" s="67"/>
    </row>
    <row r="18" spans="1:41" ht="15.75">
      <c r="A18" s="17">
        <v>11</v>
      </c>
      <c r="B18" s="124" t="s">
        <v>9</v>
      </c>
      <c r="C18" s="1">
        <v>1</v>
      </c>
      <c r="D18" s="1">
        <v>6</v>
      </c>
      <c r="E18" s="1">
        <v>1</v>
      </c>
      <c r="F18" s="1">
        <v>6</v>
      </c>
      <c r="G18" s="1">
        <v>1</v>
      </c>
      <c r="H18" s="1">
        <v>13</v>
      </c>
      <c r="I18" s="1">
        <v>1</v>
      </c>
      <c r="J18" s="29">
        <v>6</v>
      </c>
      <c r="K18" s="17">
        <f t="shared" si="0"/>
        <v>4</v>
      </c>
      <c r="L18" s="18">
        <f t="shared" si="1"/>
        <v>31</v>
      </c>
      <c r="M18" s="35">
        <v>1</v>
      </c>
      <c r="N18" s="1">
        <v>8</v>
      </c>
      <c r="O18" s="1">
        <v>1</v>
      </c>
      <c r="P18" s="1">
        <v>7</v>
      </c>
      <c r="Q18" s="1"/>
      <c r="R18" s="1">
        <v>3</v>
      </c>
      <c r="S18" s="1">
        <v>1</v>
      </c>
      <c r="T18" s="1">
        <v>7</v>
      </c>
      <c r="U18" s="1">
        <v>1</v>
      </c>
      <c r="V18" s="29">
        <v>7</v>
      </c>
      <c r="W18" s="17">
        <f t="shared" si="2"/>
        <v>4</v>
      </c>
      <c r="X18" s="18">
        <f t="shared" si="3"/>
        <v>32</v>
      </c>
      <c r="Y18" s="35">
        <v>1</v>
      </c>
      <c r="Z18" s="1">
        <v>5</v>
      </c>
      <c r="AA18" s="1">
        <v>1</v>
      </c>
      <c r="AB18" s="29">
        <v>5</v>
      </c>
      <c r="AC18" s="17">
        <f t="shared" si="4"/>
        <v>2</v>
      </c>
      <c r="AD18" s="18">
        <f t="shared" si="5"/>
        <v>10</v>
      </c>
      <c r="AE18" s="34">
        <f t="shared" si="6"/>
        <v>10</v>
      </c>
      <c r="AF18" s="16">
        <f t="shared" si="7"/>
        <v>73</v>
      </c>
      <c r="AG18" s="67"/>
      <c r="AH18" s="67"/>
      <c r="AI18" s="67"/>
      <c r="AJ18" s="67"/>
      <c r="AK18" s="67"/>
      <c r="AL18" s="67"/>
      <c r="AM18" s="67"/>
      <c r="AN18" s="67"/>
      <c r="AO18" s="67"/>
    </row>
    <row r="19" spans="1:41" ht="15.75">
      <c r="A19" s="17">
        <v>12</v>
      </c>
      <c r="B19" s="124" t="s">
        <v>11</v>
      </c>
      <c r="C19" s="1">
        <v>2</v>
      </c>
      <c r="D19" s="1">
        <v>33</v>
      </c>
      <c r="E19" s="1">
        <v>2</v>
      </c>
      <c r="F19" s="1">
        <v>31</v>
      </c>
      <c r="G19" s="1">
        <v>1</v>
      </c>
      <c r="H19" s="1">
        <v>28</v>
      </c>
      <c r="I19" s="1">
        <v>2</v>
      </c>
      <c r="J19" s="29">
        <v>32</v>
      </c>
      <c r="K19" s="17">
        <f t="shared" si="0"/>
        <v>7</v>
      </c>
      <c r="L19" s="18">
        <f t="shared" si="1"/>
        <v>124</v>
      </c>
      <c r="M19" s="35">
        <v>1</v>
      </c>
      <c r="N19" s="1">
        <v>22</v>
      </c>
      <c r="O19" s="1">
        <v>2</v>
      </c>
      <c r="P19" s="1">
        <v>39</v>
      </c>
      <c r="Q19" s="1">
        <v>2</v>
      </c>
      <c r="R19" s="1">
        <v>36</v>
      </c>
      <c r="S19" s="1">
        <v>2</v>
      </c>
      <c r="T19" s="1">
        <v>37</v>
      </c>
      <c r="U19" s="1">
        <v>1</v>
      </c>
      <c r="V19" s="29">
        <v>23</v>
      </c>
      <c r="W19" s="17">
        <f t="shared" si="2"/>
        <v>8</v>
      </c>
      <c r="X19" s="18">
        <f t="shared" si="3"/>
        <v>157</v>
      </c>
      <c r="Y19" s="35">
        <v>2</v>
      </c>
      <c r="Z19" s="1">
        <v>31</v>
      </c>
      <c r="AA19" s="1">
        <v>1</v>
      </c>
      <c r="AB19" s="29">
        <v>21</v>
      </c>
      <c r="AC19" s="17">
        <f t="shared" si="4"/>
        <v>3</v>
      </c>
      <c r="AD19" s="18">
        <f t="shared" si="5"/>
        <v>52</v>
      </c>
      <c r="AE19" s="34">
        <f t="shared" si="6"/>
        <v>18</v>
      </c>
      <c r="AF19" s="16">
        <f t="shared" si="7"/>
        <v>333</v>
      </c>
      <c r="AG19" s="67"/>
      <c r="AH19" s="67"/>
      <c r="AI19" s="67"/>
      <c r="AJ19" s="67"/>
      <c r="AK19" s="67"/>
      <c r="AL19" s="67"/>
      <c r="AM19" s="67"/>
      <c r="AN19" s="67"/>
      <c r="AO19" s="67"/>
    </row>
    <row r="20" spans="1:41" ht="15.75">
      <c r="A20" s="17">
        <v>13</v>
      </c>
      <c r="B20" s="124" t="s">
        <v>22</v>
      </c>
      <c r="C20" s="1">
        <v>1</v>
      </c>
      <c r="D20" s="1">
        <v>9</v>
      </c>
      <c r="E20" s="1">
        <v>1</v>
      </c>
      <c r="F20" s="1">
        <v>11</v>
      </c>
      <c r="G20" s="1">
        <v>1</v>
      </c>
      <c r="H20" s="1">
        <v>6</v>
      </c>
      <c r="I20" s="1">
        <v>1</v>
      </c>
      <c r="J20" s="29">
        <v>14</v>
      </c>
      <c r="K20" s="17">
        <f t="shared" si="0"/>
        <v>4</v>
      </c>
      <c r="L20" s="18">
        <f t="shared" si="1"/>
        <v>40</v>
      </c>
      <c r="M20" s="35">
        <v>1</v>
      </c>
      <c r="N20" s="1">
        <v>12</v>
      </c>
      <c r="O20" s="1">
        <v>1</v>
      </c>
      <c r="P20" s="1">
        <v>13</v>
      </c>
      <c r="Q20" s="1">
        <v>1</v>
      </c>
      <c r="R20" s="1">
        <v>10</v>
      </c>
      <c r="S20" s="1">
        <v>1</v>
      </c>
      <c r="T20" s="1">
        <v>9</v>
      </c>
      <c r="U20" s="1">
        <v>1</v>
      </c>
      <c r="V20" s="29">
        <v>8</v>
      </c>
      <c r="W20" s="17">
        <f t="shared" si="2"/>
        <v>5</v>
      </c>
      <c r="X20" s="18">
        <f t="shared" si="3"/>
        <v>52</v>
      </c>
      <c r="Y20" s="35">
        <v>1</v>
      </c>
      <c r="Z20" s="1">
        <v>11</v>
      </c>
      <c r="AA20" s="1">
        <v>1</v>
      </c>
      <c r="AB20" s="29">
        <v>12</v>
      </c>
      <c r="AC20" s="17">
        <f t="shared" si="4"/>
        <v>2</v>
      </c>
      <c r="AD20" s="18">
        <f t="shared" si="5"/>
        <v>23</v>
      </c>
      <c r="AE20" s="34">
        <f t="shared" si="6"/>
        <v>11</v>
      </c>
      <c r="AF20" s="16">
        <f t="shared" si="7"/>
        <v>115</v>
      </c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ht="15.75">
      <c r="A21" s="17">
        <v>14</v>
      </c>
      <c r="B21" s="124" t="s">
        <v>118</v>
      </c>
      <c r="C21" s="1">
        <v>1</v>
      </c>
      <c r="D21" s="1">
        <v>7</v>
      </c>
      <c r="E21" s="1">
        <v>1</v>
      </c>
      <c r="F21" s="1">
        <v>6</v>
      </c>
      <c r="G21" s="1">
        <v>1</v>
      </c>
      <c r="H21" s="1">
        <v>6</v>
      </c>
      <c r="I21" s="1">
        <v>1</v>
      </c>
      <c r="J21" s="29">
        <v>5</v>
      </c>
      <c r="K21" s="17">
        <f t="shared" si="0"/>
        <v>4</v>
      </c>
      <c r="L21" s="18">
        <f t="shared" si="1"/>
        <v>24</v>
      </c>
      <c r="M21" s="35">
        <v>1</v>
      </c>
      <c r="N21" s="1">
        <v>5</v>
      </c>
      <c r="O21" s="1">
        <v>1</v>
      </c>
      <c r="P21" s="1">
        <v>5</v>
      </c>
      <c r="Q21" s="1">
        <v>1</v>
      </c>
      <c r="R21" s="1">
        <v>6</v>
      </c>
      <c r="S21" s="1">
        <v>1</v>
      </c>
      <c r="T21" s="1">
        <v>9</v>
      </c>
      <c r="U21" s="1">
        <v>1</v>
      </c>
      <c r="V21" s="29">
        <v>7</v>
      </c>
      <c r="W21" s="17">
        <f t="shared" si="2"/>
        <v>5</v>
      </c>
      <c r="X21" s="18">
        <f t="shared" si="3"/>
        <v>32</v>
      </c>
      <c r="Y21" s="35">
        <v>1</v>
      </c>
      <c r="Z21" s="1">
        <v>9</v>
      </c>
      <c r="AA21" s="1"/>
      <c r="AB21" s="29">
        <v>4</v>
      </c>
      <c r="AC21" s="17">
        <f t="shared" si="4"/>
        <v>1</v>
      </c>
      <c r="AD21" s="18">
        <f t="shared" si="5"/>
        <v>13</v>
      </c>
      <c r="AE21" s="34">
        <f t="shared" si="6"/>
        <v>10</v>
      </c>
      <c r="AF21" s="16">
        <f t="shared" si="7"/>
        <v>69</v>
      </c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ht="15.75">
      <c r="A22" s="17">
        <v>15</v>
      </c>
      <c r="B22" s="124" t="s">
        <v>12</v>
      </c>
      <c r="C22" s="1">
        <v>1</v>
      </c>
      <c r="D22" s="1">
        <v>15</v>
      </c>
      <c r="E22" s="1">
        <v>1</v>
      </c>
      <c r="F22" s="1">
        <v>19</v>
      </c>
      <c r="G22" s="1">
        <v>1</v>
      </c>
      <c r="H22" s="1">
        <v>9</v>
      </c>
      <c r="I22" s="1">
        <v>1</v>
      </c>
      <c r="J22" s="29">
        <v>5</v>
      </c>
      <c r="K22" s="17">
        <f t="shared" si="0"/>
        <v>4</v>
      </c>
      <c r="L22" s="18">
        <f t="shared" si="1"/>
        <v>48</v>
      </c>
      <c r="M22" s="35">
        <v>1</v>
      </c>
      <c r="N22" s="1">
        <v>10</v>
      </c>
      <c r="O22" s="1">
        <v>1</v>
      </c>
      <c r="P22" s="1">
        <v>8</v>
      </c>
      <c r="Q22" s="1">
        <v>1</v>
      </c>
      <c r="R22" s="1">
        <v>12</v>
      </c>
      <c r="S22" s="1">
        <v>1</v>
      </c>
      <c r="T22" s="1">
        <v>14</v>
      </c>
      <c r="U22" s="1">
        <v>1</v>
      </c>
      <c r="V22" s="29">
        <v>12</v>
      </c>
      <c r="W22" s="17">
        <f t="shared" si="2"/>
        <v>5</v>
      </c>
      <c r="X22" s="18">
        <f t="shared" si="3"/>
        <v>56</v>
      </c>
      <c r="Y22" s="35">
        <v>1</v>
      </c>
      <c r="Z22" s="1">
        <v>6</v>
      </c>
      <c r="AA22" s="1">
        <v>1</v>
      </c>
      <c r="AB22" s="29">
        <v>8</v>
      </c>
      <c r="AC22" s="17">
        <f t="shared" si="4"/>
        <v>2</v>
      </c>
      <c r="AD22" s="18">
        <f t="shared" si="5"/>
        <v>14</v>
      </c>
      <c r="AE22" s="34">
        <f t="shared" si="6"/>
        <v>11</v>
      </c>
      <c r="AF22" s="16">
        <f t="shared" si="7"/>
        <v>118</v>
      </c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ht="15.75">
      <c r="A23" s="17">
        <v>16</v>
      </c>
      <c r="B23" s="124" t="s">
        <v>14</v>
      </c>
      <c r="C23" s="1">
        <v>1</v>
      </c>
      <c r="D23" s="1">
        <v>5</v>
      </c>
      <c r="E23" s="1">
        <v>1</v>
      </c>
      <c r="F23" s="1">
        <v>10</v>
      </c>
      <c r="G23" s="1">
        <v>1</v>
      </c>
      <c r="H23" s="1">
        <v>12</v>
      </c>
      <c r="I23" s="1">
        <v>1</v>
      </c>
      <c r="J23" s="29">
        <v>9</v>
      </c>
      <c r="K23" s="17">
        <f t="shared" si="0"/>
        <v>4</v>
      </c>
      <c r="L23" s="18">
        <f t="shared" si="1"/>
        <v>36</v>
      </c>
      <c r="M23" s="35">
        <v>1</v>
      </c>
      <c r="N23" s="1">
        <v>6</v>
      </c>
      <c r="O23" s="1">
        <v>1</v>
      </c>
      <c r="P23" s="1">
        <v>5</v>
      </c>
      <c r="Q23" s="1"/>
      <c r="R23" s="1">
        <v>3</v>
      </c>
      <c r="S23" s="15">
        <v>1</v>
      </c>
      <c r="T23" s="84">
        <v>6</v>
      </c>
      <c r="U23" s="1">
        <v>1</v>
      </c>
      <c r="V23" s="29">
        <v>14</v>
      </c>
      <c r="W23" s="17">
        <f t="shared" si="2"/>
        <v>4</v>
      </c>
      <c r="X23" s="18">
        <f t="shared" si="3"/>
        <v>34</v>
      </c>
      <c r="Y23" s="35">
        <v>1</v>
      </c>
      <c r="Z23" s="1">
        <v>9</v>
      </c>
      <c r="AA23" s="1"/>
      <c r="AB23" s="29">
        <v>2</v>
      </c>
      <c r="AC23" s="17">
        <f t="shared" si="4"/>
        <v>1</v>
      </c>
      <c r="AD23" s="18">
        <f t="shared" si="5"/>
        <v>11</v>
      </c>
      <c r="AE23" s="34">
        <f t="shared" si="6"/>
        <v>9</v>
      </c>
      <c r="AF23" s="16">
        <f t="shared" si="7"/>
        <v>81</v>
      </c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ht="15.75">
      <c r="A24" s="17">
        <v>17</v>
      </c>
      <c r="B24" s="124" t="s">
        <v>13</v>
      </c>
      <c r="C24" s="1">
        <v>1</v>
      </c>
      <c r="D24" s="1">
        <v>26</v>
      </c>
      <c r="E24" s="1">
        <v>1</v>
      </c>
      <c r="F24" s="1">
        <v>15</v>
      </c>
      <c r="G24" s="1">
        <v>1</v>
      </c>
      <c r="H24" s="1">
        <v>23</v>
      </c>
      <c r="I24" s="1">
        <v>1</v>
      </c>
      <c r="J24" s="29">
        <v>24</v>
      </c>
      <c r="K24" s="17">
        <f t="shared" si="0"/>
        <v>4</v>
      </c>
      <c r="L24" s="18">
        <f t="shared" si="1"/>
        <v>88</v>
      </c>
      <c r="M24" s="35">
        <v>1</v>
      </c>
      <c r="N24" s="1">
        <v>26</v>
      </c>
      <c r="O24" s="1">
        <v>1</v>
      </c>
      <c r="P24" s="1">
        <v>15</v>
      </c>
      <c r="Q24" s="1">
        <v>1</v>
      </c>
      <c r="R24" s="1">
        <v>22</v>
      </c>
      <c r="S24" s="1">
        <v>1</v>
      </c>
      <c r="T24" s="1">
        <v>15</v>
      </c>
      <c r="U24" s="1">
        <v>1</v>
      </c>
      <c r="V24" s="29">
        <v>17</v>
      </c>
      <c r="W24" s="17">
        <f t="shared" si="2"/>
        <v>5</v>
      </c>
      <c r="X24" s="18">
        <f t="shared" si="3"/>
        <v>95</v>
      </c>
      <c r="Y24" s="35">
        <v>1</v>
      </c>
      <c r="Z24" s="1">
        <v>13</v>
      </c>
      <c r="AA24" s="1">
        <v>1</v>
      </c>
      <c r="AB24" s="29">
        <v>16</v>
      </c>
      <c r="AC24" s="17">
        <f t="shared" si="4"/>
        <v>2</v>
      </c>
      <c r="AD24" s="18">
        <f t="shared" si="5"/>
        <v>29</v>
      </c>
      <c r="AE24" s="34">
        <f t="shared" si="6"/>
        <v>11</v>
      </c>
      <c r="AF24" s="16">
        <f t="shared" si="7"/>
        <v>212</v>
      </c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ht="15.75">
      <c r="A25" s="17">
        <v>18</v>
      </c>
      <c r="B25" s="124" t="s">
        <v>10</v>
      </c>
      <c r="C25" s="1">
        <v>1</v>
      </c>
      <c r="D25" s="1">
        <v>9</v>
      </c>
      <c r="E25" s="1">
        <v>1</v>
      </c>
      <c r="F25" s="1">
        <v>14</v>
      </c>
      <c r="G25" s="1">
        <v>1</v>
      </c>
      <c r="H25" s="1">
        <v>13</v>
      </c>
      <c r="I25" s="1">
        <v>1</v>
      </c>
      <c r="J25" s="29">
        <v>11</v>
      </c>
      <c r="K25" s="17">
        <f t="shared" si="0"/>
        <v>4</v>
      </c>
      <c r="L25" s="18">
        <f t="shared" si="1"/>
        <v>47</v>
      </c>
      <c r="M25" s="35">
        <v>1</v>
      </c>
      <c r="N25" s="1">
        <v>10</v>
      </c>
      <c r="O25" s="1">
        <v>1</v>
      </c>
      <c r="P25" s="1">
        <v>10</v>
      </c>
      <c r="Q25" s="1">
        <v>1</v>
      </c>
      <c r="R25" s="1">
        <v>16</v>
      </c>
      <c r="S25" s="1"/>
      <c r="T25" s="1">
        <v>3</v>
      </c>
      <c r="U25" s="1">
        <v>1</v>
      </c>
      <c r="V25" s="29">
        <v>13</v>
      </c>
      <c r="W25" s="17">
        <f t="shared" si="2"/>
        <v>4</v>
      </c>
      <c r="X25" s="18">
        <f t="shared" si="3"/>
        <v>52</v>
      </c>
      <c r="Y25" s="35">
        <v>1</v>
      </c>
      <c r="Z25" s="1">
        <v>5</v>
      </c>
      <c r="AA25" s="1">
        <v>1</v>
      </c>
      <c r="AB25" s="29">
        <v>12</v>
      </c>
      <c r="AC25" s="17">
        <f t="shared" si="4"/>
        <v>2</v>
      </c>
      <c r="AD25" s="18">
        <f t="shared" si="5"/>
        <v>17</v>
      </c>
      <c r="AE25" s="34">
        <f t="shared" si="6"/>
        <v>10</v>
      </c>
      <c r="AF25" s="16">
        <f t="shared" si="7"/>
        <v>116</v>
      </c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ht="15.75">
      <c r="A26" s="17">
        <v>19</v>
      </c>
      <c r="B26" s="124" t="s">
        <v>26</v>
      </c>
      <c r="C26" s="1">
        <v>1</v>
      </c>
      <c r="D26" s="1">
        <v>15</v>
      </c>
      <c r="E26" s="1">
        <v>1</v>
      </c>
      <c r="F26" s="1">
        <v>10</v>
      </c>
      <c r="G26" s="1">
        <v>1</v>
      </c>
      <c r="H26" s="1">
        <v>20</v>
      </c>
      <c r="I26" s="1">
        <v>1</v>
      </c>
      <c r="J26" s="29">
        <v>17</v>
      </c>
      <c r="K26" s="17">
        <f t="shared" si="0"/>
        <v>4</v>
      </c>
      <c r="L26" s="18">
        <f t="shared" si="1"/>
        <v>62</v>
      </c>
      <c r="M26" s="35">
        <v>1</v>
      </c>
      <c r="N26" s="1">
        <v>14</v>
      </c>
      <c r="O26" s="1">
        <v>1</v>
      </c>
      <c r="P26" s="1">
        <v>19</v>
      </c>
      <c r="Q26" s="1">
        <v>1</v>
      </c>
      <c r="R26" s="1">
        <v>8</v>
      </c>
      <c r="S26" s="1">
        <v>1</v>
      </c>
      <c r="T26" s="1">
        <v>12</v>
      </c>
      <c r="U26" s="1">
        <v>1</v>
      </c>
      <c r="V26" s="29">
        <v>16</v>
      </c>
      <c r="W26" s="17">
        <f t="shared" si="2"/>
        <v>5</v>
      </c>
      <c r="X26" s="18">
        <f t="shared" si="3"/>
        <v>69</v>
      </c>
      <c r="Y26" s="35">
        <v>1</v>
      </c>
      <c r="Z26" s="1">
        <v>9</v>
      </c>
      <c r="AA26" s="1">
        <v>1</v>
      </c>
      <c r="AB26" s="29">
        <v>10</v>
      </c>
      <c r="AC26" s="17">
        <f t="shared" si="4"/>
        <v>2</v>
      </c>
      <c r="AD26" s="18">
        <f t="shared" si="5"/>
        <v>19</v>
      </c>
      <c r="AE26" s="34">
        <f t="shared" si="6"/>
        <v>11</v>
      </c>
      <c r="AF26" s="16">
        <f t="shared" si="7"/>
        <v>150</v>
      </c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ht="15.75">
      <c r="A27" s="17">
        <v>20</v>
      </c>
      <c r="B27" s="124" t="s">
        <v>15</v>
      </c>
      <c r="C27" s="1">
        <v>1</v>
      </c>
      <c r="D27" s="1">
        <v>29</v>
      </c>
      <c r="E27" s="1">
        <v>1</v>
      </c>
      <c r="F27" s="1">
        <v>24</v>
      </c>
      <c r="G27" s="1">
        <v>1</v>
      </c>
      <c r="H27" s="1">
        <v>19</v>
      </c>
      <c r="I27" s="1">
        <v>1</v>
      </c>
      <c r="J27" s="29">
        <v>12</v>
      </c>
      <c r="K27" s="17">
        <f t="shared" si="0"/>
        <v>4</v>
      </c>
      <c r="L27" s="18">
        <f t="shared" si="1"/>
        <v>84</v>
      </c>
      <c r="M27" s="35">
        <v>1</v>
      </c>
      <c r="N27" s="1">
        <v>18</v>
      </c>
      <c r="O27" s="1">
        <v>1</v>
      </c>
      <c r="P27" s="1">
        <v>17</v>
      </c>
      <c r="Q27" s="1">
        <v>1</v>
      </c>
      <c r="R27" s="1">
        <v>22</v>
      </c>
      <c r="S27" s="1">
        <v>1</v>
      </c>
      <c r="T27" s="1">
        <v>26</v>
      </c>
      <c r="U27" s="1">
        <v>1</v>
      </c>
      <c r="V27" s="29">
        <v>22</v>
      </c>
      <c r="W27" s="17">
        <f t="shared" si="2"/>
        <v>5</v>
      </c>
      <c r="X27" s="18">
        <f t="shared" si="3"/>
        <v>105</v>
      </c>
      <c r="Y27" s="35">
        <v>1</v>
      </c>
      <c r="Z27" s="1">
        <v>8</v>
      </c>
      <c r="AA27" s="1">
        <v>1</v>
      </c>
      <c r="AB27" s="29">
        <v>13</v>
      </c>
      <c r="AC27" s="17">
        <f t="shared" si="4"/>
        <v>2</v>
      </c>
      <c r="AD27" s="18">
        <f t="shared" si="5"/>
        <v>21</v>
      </c>
      <c r="AE27" s="34">
        <f t="shared" si="6"/>
        <v>11</v>
      </c>
      <c r="AF27" s="16">
        <f t="shared" si="7"/>
        <v>210</v>
      </c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ht="15.75">
      <c r="A28" s="17">
        <v>21</v>
      </c>
      <c r="B28" s="124" t="s">
        <v>123</v>
      </c>
      <c r="C28" s="1">
        <v>1</v>
      </c>
      <c r="D28" s="1">
        <v>9</v>
      </c>
      <c r="E28" s="1">
        <v>1</v>
      </c>
      <c r="F28" s="1">
        <v>18</v>
      </c>
      <c r="G28" s="1">
        <v>1</v>
      </c>
      <c r="H28" s="1">
        <v>11</v>
      </c>
      <c r="I28" s="1">
        <v>1</v>
      </c>
      <c r="J28" s="29">
        <v>16</v>
      </c>
      <c r="K28" s="17">
        <f t="shared" si="0"/>
        <v>4</v>
      </c>
      <c r="L28" s="18">
        <f t="shared" si="1"/>
        <v>54</v>
      </c>
      <c r="M28" s="35">
        <v>1</v>
      </c>
      <c r="N28" s="1">
        <v>7</v>
      </c>
      <c r="O28" s="1">
        <v>1</v>
      </c>
      <c r="P28" s="1">
        <v>8</v>
      </c>
      <c r="Q28" s="1">
        <v>1</v>
      </c>
      <c r="R28" s="1">
        <v>12</v>
      </c>
      <c r="S28" s="1">
        <v>1</v>
      </c>
      <c r="T28" s="1">
        <v>7</v>
      </c>
      <c r="U28" s="1">
        <v>1</v>
      </c>
      <c r="V28" s="29">
        <v>13</v>
      </c>
      <c r="W28" s="17">
        <f t="shared" si="2"/>
        <v>5</v>
      </c>
      <c r="X28" s="18">
        <f t="shared" si="3"/>
        <v>47</v>
      </c>
      <c r="Y28" s="35">
        <v>1</v>
      </c>
      <c r="Z28" s="1">
        <v>5</v>
      </c>
      <c r="AA28" s="1">
        <v>1</v>
      </c>
      <c r="AB28" s="29">
        <v>6</v>
      </c>
      <c r="AC28" s="17">
        <f t="shared" si="4"/>
        <v>2</v>
      </c>
      <c r="AD28" s="18">
        <f t="shared" si="5"/>
        <v>11</v>
      </c>
      <c r="AE28" s="34">
        <f t="shared" si="6"/>
        <v>11</v>
      </c>
      <c r="AF28" s="16">
        <f t="shared" si="7"/>
        <v>112</v>
      </c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ht="15.75">
      <c r="A29" s="17">
        <v>22</v>
      </c>
      <c r="B29" s="124" t="s">
        <v>60</v>
      </c>
      <c r="C29" s="1">
        <v>1</v>
      </c>
      <c r="D29" s="1">
        <v>6</v>
      </c>
      <c r="E29" s="1">
        <v>1</v>
      </c>
      <c r="F29" s="1">
        <v>5</v>
      </c>
      <c r="G29" s="1">
        <v>1</v>
      </c>
      <c r="H29" s="1">
        <v>7</v>
      </c>
      <c r="I29" s="1">
        <v>1</v>
      </c>
      <c r="J29" s="29">
        <v>5</v>
      </c>
      <c r="K29" s="17">
        <f t="shared" si="0"/>
        <v>4</v>
      </c>
      <c r="L29" s="18">
        <f t="shared" si="1"/>
        <v>23</v>
      </c>
      <c r="M29" s="35">
        <v>1</v>
      </c>
      <c r="N29" s="1">
        <v>7</v>
      </c>
      <c r="O29" s="1">
        <v>1</v>
      </c>
      <c r="P29" s="1">
        <v>5</v>
      </c>
      <c r="Q29" s="1">
        <v>1</v>
      </c>
      <c r="R29" s="1">
        <v>8</v>
      </c>
      <c r="S29" s="1"/>
      <c r="T29" s="1">
        <v>2</v>
      </c>
      <c r="U29" s="1"/>
      <c r="V29" s="29">
        <v>3</v>
      </c>
      <c r="W29" s="17">
        <f t="shared" si="2"/>
        <v>3</v>
      </c>
      <c r="X29" s="18">
        <f t="shared" si="3"/>
        <v>25</v>
      </c>
      <c r="Y29" s="35"/>
      <c r="Z29" s="1"/>
      <c r="AA29" s="1"/>
      <c r="AB29" s="29"/>
      <c r="AC29" s="17">
        <f t="shared" si="4"/>
        <v>0</v>
      </c>
      <c r="AD29" s="18">
        <f t="shared" si="5"/>
        <v>0</v>
      </c>
      <c r="AE29" s="34">
        <f t="shared" si="6"/>
        <v>7</v>
      </c>
      <c r="AF29" s="16">
        <f t="shared" si="7"/>
        <v>48</v>
      </c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ht="15.75">
      <c r="A30" s="17">
        <v>23</v>
      </c>
      <c r="B30" s="124" t="s">
        <v>119</v>
      </c>
      <c r="C30" s="1"/>
      <c r="D30" s="1"/>
      <c r="E30" s="1">
        <v>1</v>
      </c>
      <c r="F30" s="1">
        <v>5</v>
      </c>
      <c r="G30" s="1"/>
      <c r="H30" s="1"/>
      <c r="I30" s="1"/>
      <c r="J30" s="29">
        <v>3</v>
      </c>
      <c r="K30" s="17">
        <f t="shared" si="0"/>
        <v>1</v>
      </c>
      <c r="L30" s="18">
        <f t="shared" si="1"/>
        <v>8</v>
      </c>
      <c r="M30" s="35"/>
      <c r="N30" s="1"/>
      <c r="O30" s="1">
        <v>1</v>
      </c>
      <c r="P30" s="1">
        <v>6</v>
      </c>
      <c r="Q30" s="1"/>
      <c r="R30" s="1"/>
      <c r="S30" s="1"/>
      <c r="T30" s="1">
        <v>2</v>
      </c>
      <c r="U30" s="1"/>
      <c r="V30" s="29">
        <v>1</v>
      </c>
      <c r="W30" s="17">
        <f t="shared" si="2"/>
        <v>1</v>
      </c>
      <c r="X30" s="18">
        <f t="shared" si="3"/>
        <v>9</v>
      </c>
      <c r="Y30" s="35"/>
      <c r="Z30" s="1"/>
      <c r="AA30" s="1"/>
      <c r="AB30" s="29"/>
      <c r="AC30" s="17">
        <v>0</v>
      </c>
      <c r="AD30" s="18">
        <f aca="true" t="shared" si="8" ref="AD30:AD36">Z30+AB30</f>
        <v>0</v>
      </c>
      <c r="AE30" s="34">
        <f>K30+W30</f>
        <v>2</v>
      </c>
      <c r="AF30" s="16">
        <f aca="true" t="shared" si="9" ref="AF30:AF36">L30+X30+AD30</f>
        <v>17</v>
      </c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ht="15.75">
      <c r="A31" s="17">
        <v>24</v>
      </c>
      <c r="B31" s="124" t="s">
        <v>18</v>
      </c>
      <c r="C31" s="1"/>
      <c r="D31" s="1">
        <v>4</v>
      </c>
      <c r="E31" s="1"/>
      <c r="F31" s="1"/>
      <c r="G31" s="1"/>
      <c r="H31" s="1">
        <v>4</v>
      </c>
      <c r="I31" s="1"/>
      <c r="J31" s="29">
        <v>4</v>
      </c>
      <c r="K31" s="17">
        <f t="shared" si="0"/>
        <v>0</v>
      </c>
      <c r="L31" s="18">
        <f t="shared" si="1"/>
        <v>12</v>
      </c>
      <c r="M31" s="35">
        <v>1</v>
      </c>
      <c r="N31" s="1">
        <v>5</v>
      </c>
      <c r="O31" s="1"/>
      <c r="P31" s="1">
        <v>1</v>
      </c>
      <c r="Q31" s="1"/>
      <c r="R31" s="1"/>
      <c r="S31" s="1">
        <v>1</v>
      </c>
      <c r="T31" s="1">
        <v>5</v>
      </c>
      <c r="U31" s="1"/>
      <c r="V31" s="29">
        <v>2</v>
      </c>
      <c r="W31" s="17">
        <f t="shared" si="2"/>
        <v>2</v>
      </c>
      <c r="X31" s="18">
        <f t="shared" si="3"/>
        <v>13</v>
      </c>
      <c r="Y31" s="35"/>
      <c r="Z31" s="1"/>
      <c r="AA31" s="1"/>
      <c r="AB31" s="29"/>
      <c r="AC31" s="17">
        <f aca="true" t="shared" si="10" ref="AC31:AC36">Y31+AA31</f>
        <v>0</v>
      </c>
      <c r="AD31" s="18">
        <f t="shared" si="8"/>
        <v>0</v>
      </c>
      <c r="AE31" s="34">
        <f aca="true" t="shared" si="11" ref="AE31:AE36">K31+W31+AC31</f>
        <v>2</v>
      </c>
      <c r="AF31" s="16">
        <f t="shared" si="9"/>
        <v>25</v>
      </c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15.75">
      <c r="A32" s="17">
        <v>25</v>
      </c>
      <c r="B32" s="124" t="s">
        <v>23</v>
      </c>
      <c r="C32" s="1">
        <v>1</v>
      </c>
      <c r="D32" s="1">
        <v>5</v>
      </c>
      <c r="E32" s="1">
        <v>1</v>
      </c>
      <c r="F32" s="1">
        <v>8</v>
      </c>
      <c r="G32" s="1">
        <v>1</v>
      </c>
      <c r="H32" s="1">
        <v>8</v>
      </c>
      <c r="I32" s="1">
        <v>1</v>
      </c>
      <c r="J32" s="29">
        <v>7</v>
      </c>
      <c r="K32" s="17">
        <f t="shared" si="0"/>
        <v>4</v>
      </c>
      <c r="L32" s="18">
        <f t="shared" si="1"/>
        <v>28</v>
      </c>
      <c r="M32" s="35">
        <v>1</v>
      </c>
      <c r="N32" s="1">
        <v>8</v>
      </c>
      <c r="O32" s="1">
        <v>1</v>
      </c>
      <c r="P32" s="1">
        <v>5</v>
      </c>
      <c r="Q32" s="1">
        <v>1</v>
      </c>
      <c r="R32" s="1">
        <v>5</v>
      </c>
      <c r="S32" s="1">
        <v>1</v>
      </c>
      <c r="T32" s="1">
        <v>8</v>
      </c>
      <c r="U32" s="1">
        <v>1</v>
      </c>
      <c r="V32" s="29">
        <v>8</v>
      </c>
      <c r="W32" s="17">
        <f t="shared" si="2"/>
        <v>5</v>
      </c>
      <c r="X32" s="18">
        <f t="shared" si="3"/>
        <v>34</v>
      </c>
      <c r="Y32" s="35"/>
      <c r="Z32" s="1"/>
      <c r="AA32" s="1"/>
      <c r="AB32" s="29"/>
      <c r="AC32" s="17">
        <f t="shared" si="10"/>
        <v>0</v>
      </c>
      <c r="AD32" s="18">
        <f t="shared" si="8"/>
        <v>0</v>
      </c>
      <c r="AE32" s="34">
        <f t="shared" si="11"/>
        <v>9</v>
      </c>
      <c r="AF32" s="16">
        <f t="shared" si="9"/>
        <v>62</v>
      </c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15.75">
      <c r="A33" s="17">
        <v>26</v>
      </c>
      <c r="B33" s="124" t="s">
        <v>59</v>
      </c>
      <c r="C33" s="1">
        <v>1</v>
      </c>
      <c r="D33" s="1">
        <v>5</v>
      </c>
      <c r="E33" s="1">
        <v>1</v>
      </c>
      <c r="F33" s="1">
        <v>7</v>
      </c>
      <c r="G33" s="1">
        <v>1</v>
      </c>
      <c r="H33" s="1">
        <v>7</v>
      </c>
      <c r="I33" s="1">
        <v>1</v>
      </c>
      <c r="J33" s="29">
        <v>5</v>
      </c>
      <c r="K33" s="17">
        <f t="shared" si="0"/>
        <v>4</v>
      </c>
      <c r="L33" s="18">
        <f t="shared" si="1"/>
        <v>24</v>
      </c>
      <c r="M33" s="35"/>
      <c r="N33" s="1"/>
      <c r="O33" s="1">
        <v>1</v>
      </c>
      <c r="P33" s="1">
        <v>9</v>
      </c>
      <c r="Q33" s="1">
        <v>1</v>
      </c>
      <c r="R33" s="1">
        <v>5</v>
      </c>
      <c r="S33" s="1">
        <v>1</v>
      </c>
      <c r="T33" s="1">
        <v>5</v>
      </c>
      <c r="U33" s="1">
        <v>1</v>
      </c>
      <c r="V33" s="29">
        <v>10</v>
      </c>
      <c r="W33" s="17">
        <f t="shared" si="2"/>
        <v>4</v>
      </c>
      <c r="X33" s="18">
        <f t="shared" si="3"/>
        <v>29</v>
      </c>
      <c r="Y33" s="35"/>
      <c r="Z33" s="1"/>
      <c r="AA33" s="1"/>
      <c r="AB33" s="29"/>
      <c r="AC33" s="17">
        <f t="shared" si="10"/>
        <v>0</v>
      </c>
      <c r="AD33" s="18">
        <f t="shared" si="8"/>
        <v>0</v>
      </c>
      <c r="AE33" s="34">
        <f t="shared" si="11"/>
        <v>8</v>
      </c>
      <c r="AF33" s="16">
        <f t="shared" si="9"/>
        <v>53</v>
      </c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ht="15.75">
      <c r="A34" s="17">
        <v>27</v>
      </c>
      <c r="B34" s="124" t="s">
        <v>27</v>
      </c>
      <c r="C34" s="1">
        <v>1</v>
      </c>
      <c r="D34" s="1">
        <v>5</v>
      </c>
      <c r="E34" s="1">
        <v>1</v>
      </c>
      <c r="F34" s="1">
        <v>5</v>
      </c>
      <c r="G34" s="1">
        <v>1</v>
      </c>
      <c r="H34" s="1">
        <v>5</v>
      </c>
      <c r="I34" s="1">
        <v>1</v>
      </c>
      <c r="J34" s="29">
        <v>5</v>
      </c>
      <c r="K34" s="17">
        <f t="shared" si="0"/>
        <v>4</v>
      </c>
      <c r="L34" s="18">
        <f t="shared" si="1"/>
        <v>20</v>
      </c>
      <c r="M34" s="35">
        <v>1</v>
      </c>
      <c r="N34" s="1">
        <v>6</v>
      </c>
      <c r="O34" s="1"/>
      <c r="P34" s="1"/>
      <c r="Q34" s="1">
        <v>1</v>
      </c>
      <c r="R34" s="1">
        <v>6</v>
      </c>
      <c r="S34" s="1">
        <v>1</v>
      </c>
      <c r="T34" s="1">
        <v>8</v>
      </c>
      <c r="U34" s="1">
        <v>1</v>
      </c>
      <c r="V34" s="29">
        <v>5</v>
      </c>
      <c r="W34" s="17">
        <f t="shared" si="2"/>
        <v>4</v>
      </c>
      <c r="X34" s="18">
        <f t="shared" si="3"/>
        <v>25</v>
      </c>
      <c r="Y34" s="35"/>
      <c r="Z34" s="1"/>
      <c r="AA34" s="1"/>
      <c r="AB34" s="29"/>
      <c r="AC34" s="17">
        <f t="shared" si="10"/>
        <v>0</v>
      </c>
      <c r="AD34" s="18">
        <f t="shared" si="8"/>
        <v>0</v>
      </c>
      <c r="AE34" s="34">
        <f t="shared" si="11"/>
        <v>8</v>
      </c>
      <c r="AF34" s="16">
        <f t="shared" si="9"/>
        <v>45</v>
      </c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ht="15.75">
      <c r="A35" s="19">
        <v>28</v>
      </c>
      <c r="B35" s="124" t="s">
        <v>122</v>
      </c>
      <c r="C35" s="5"/>
      <c r="D35" s="5"/>
      <c r="E35" s="5"/>
      <c r="F35" s="5">
        <v>3</v>
      </c>
      <c r="G35" s="5"/>
      <c r="H35" s="5">
        <v>2</v>
      </c>
      <c r="I35" s="5"/>
      <c r="J35" s="30">
        <v>4</v>
      </c>
      <c r="K35" s="17">
        <f t="shared" si="0"/>
        <v>0</v>
      </c>
      <c r="L35" s="18">
        <f t="shared" si="1"/>
        <v>9</v>
      </c>
      <c r="M35" s="45"/>
      <c r="N35" s="5"/>
      <c r="O35" s="5"/>
      <c r="P35" s="5"/>
      <c r="Q35" s="5"/>
      <c r="R35" s="5"/>
      <c r="S35" s="5"/>
      <c r="T35" s="5"/>
      <c r="U35" s="5"/>
      <c r="V35" s="30"/>
      <c r="W35" s="17">
        <f t="shared" si="2"/>
        <v>0</v>
      </c>
      <c r="X35" s="18">
        <f t="shared" si="3"/>
        <v>0</v>
      </c>
      <c r="Y35" s="45"/>
      <c r="Z35" s="5"/>
      <c r="AA35" s="5"/>
      <c r="AB35" s="30"/>
      <c r="AC35" s="17">
        <f t="shared" si="10"/>
        <v>0</v>
      </c>
      <c r="AD35" s="18">
        <f t="shared" si="8"/>
        <v>0</v>
      </c>
      <c r="AE35" s="34">
        <f t="shared" si="11"/>
        <v>0</v>
      </c>
      <c r="AF35" s="16">
        <f t="shared" si="9"/>
        <v>9</v>
      </c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15.75">
      <c r="A36" s="19">
        <v>29</v>
      </c>
      <c r="B36" s="124" t="s">
        <v>120</v>
      </c>
      <c r="C36" s="5">
        <v>1</v>
      </c>
      <c r="D36" s="5">
        <v>5</v>
      </c>
      <c r="E36" s="5">
        <v>1</v>
      </c>
      <c r="F36" s="5">
        <v>6</v>
      </c>
      <c r="G36" s="5"/>
      <c r="H36" s="5"/>
      <c r="I36" s="5"/>
      <c r="J36" s="30"/>
      <c r="K36" s="17">
        <f t="shared" si="0"/>
        <v>2</v>
      </c>
      <c r="L36" s="18">
        <f t="shared" si="1"/>
        <v>11</v>
      </c>
      <c r="M36" s="45"/>
      <c r="N36" s="5"/>
      <c r="O36" s="5"/>
      <c r="P36" s="5"/>
      <c r="Q36" s="5"/>
      <c r="R36" s="5"/>
      <c r="S36" s="5"/>
      <c r="T36" s="5"/>
      <c r="U36" s="5"/>
      <c r="V36" s="30"/>
      <c r="W36" s="17">
        <f t="shared" si="2"/>
        <v>0</v>
      </c>
      <c r="X36" s="18">
        <f t="shared" si="3"/>
        <v>0</v>
      </c>
      <c r="Y36" s="45"/>
      <c r="Z36" s="5"/>
      <c r="AA36" s="5"/>
      <c r="AB36" s="30"/>
      <c r="AC36" s="17">
        <f t="shared" si="10"/>
        <v>0</v>
      </c>
      <c r="AD36" s="18">
        <f t="shared" si="8"/>
        <v>0</v>
      </c>
      <c r="AE36" s="34">
        <f t="shared" si="11"/>
        <v>2</v>
      </c>
      <c r="AF36" s="16">
        <f t="shared" si="9"/>
        <v>11</v>
      </c>
      <c r="AG36" s="67"/>
      <c r="AH36" s="67"/>
      <c r="AI36" s="67"/>
      <c r="AJ36" s="67"/>
      <c r="AK36" s="67"/>
      <c r="AL36" s="67"/>
      <c r="AM36" s="67"/>
      <c r="AN36" s="67"/>
      <c r="AO36" s="67"/>
    </row>
    <row r="37" spans="1:41" ht="16.5" thickBot="1">
      <c r="A37" s="19"/>
      <c r="B37" s="125"/>
      <c r="C37" s="5"/>
      <c r="D37" s="5"/>
      <c r="E37" s="5"/>
      <c r="F37" s="5"/>
      <c r="G37" s="5"/>
      <c r="H37" s="5"/>
      <c r="I37" s="5"/>
      <c r="J37" s="30"/>
      <c r="K37" s="19"/>
      <c r="L37" s="41"/>
      <c r="M37" s="45"/>
      <c r="N37" s="5"/>
      <c r="O37" s="5"/>
      <c r="P37" s="5"/>
      <c r="Q37" s="5"/>
      <c r="R37" s="5"/>
      <c r="S37" s="5"/>
      <c r="T37" s="5"/>
      <c r="U37" s="5"/>
      <c r="V37" s="30"/>
      <c r="W37" s="19"/>
      <c r="X37" s="41"/>
      <c r="Y37" s="45"/>
      <c r="Z37" s="5"/>
      <c r="AA37" s="5"/>
      <c r="AB37" s="30"/>
      <c r="AC37" s="19"/>
      <c r="AD37" s="41"/>
      <c r="AE37" s="36"/>
      <c r="AF37" s="20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1:41" ht="16.5" thickBot="1">
      <c r="A38" s="9"/>
      <c r="B38" s="126" t="s">
        <v>34</v>
      </c>
      <c r="C38" s="11">
        <f aca="true" t="shared" si="12" ref="C38:AF38">C8+C9+C10+C11+C12+C13+C14+C15+C16+C17+C18+C19+C20+C21+C22+C23+C24+C25+C26+C27+C28</f>
        <v>22</v>
      </c>
      <c r="D38" s="11">
        <f t="shared" si="12"/>
        <v>283</v>
      </c>
      <c r="E38" s="11">
        <f t="shared" si="12"/>
        <v>21</v>
      </c>
      <c r="F38" s="11">
        <f t="shared" si="12"/>
        <v>277</v>
      </c>
      <c r="G38" s="11">
        <f t="shared" si="12"/>
        <v>19</v>
      </c>
      <c r="H38" s="11">
        <f t="shared" si="12"/>
        <v>269</v>
      </c>
      <c r="I38" s="11">
        <f t="shared" si="12"/>
        <v>21</v>
      </c>
      <c r="J38" s="31">
        <f t="shared" si="12"/>
        <v>255</v>
      </c>
      <c r="K38" s="42">
        <f t="shared" si="12"/>
        <v>83</v>
      </c>
      <c r="L38" s="12">
        <f t="shared" si="12"/>
        <v>1084</v>
      </c>
      <c r="M38" s="37">
        <f t="shared" si="12"/>
        <v>20</v>
      </c>
      <c r="N38" s="11">
        <f t="shared" si="12"/>
        <v>259</v>
      </c>
      <c r="O38" s="11">
        <f t="shared" si="12"/>
        <v>22</v>
      </c>
      <c r="P38" s="11">
        <f t="shared" si="12"/>
        <v>243</v>
      </c>
      <c r="Q38" s="11">
        <f t="shared" si="12"/>
        <v>18</v>
      </c>
      <c r="R38" s="11">
        <f t="shared" si="12"/>
        <v>252</v>
      </c>
      <c r="S38" s="11">
        <f t="shared" si="12"/>
        <v>20</v>
      </c>
      <c r="T38" s="11">
        <f t="shared" si="12"/>
        <v>250</v>
      </c>
      <c r="U38" s="11">
        <f t="shared" si="12"/>
        <v>19</v>
      </c>
      <c r="V38" s="31">
        <f t="shared" si="12"/>
        <v>247</v>
      </c>
      <c r="W38" s="42">
        <f t="shared" si="12"/>
        <v>99</v>
      </c>
      <c r="X38" s="12">
        <f t="shared" si="12"/>
        <v>1251</v>
      </c>
      <c r="Y38" s="42">
        <f t="shared" si="12"/>
        <v>19</v>
      </c>
      <c r="Z38" s="11">
        <f t="shared" si="12"/>
        <v>170</v>
      </c>
      <c r="AA38" s="11">
        <f t="shared" si="12"/>
        <v>18</v>
      </c>
      <c r="AB38" s="12">
        <f t="shared" si="12"/>
        <v>197</v>
      </c>
      <c r="AC38" s="42">
        <f t="shared" si="12"/>
        <v>37</v>
      </c>
      <c r="AD38" s="31">
        <f t="shared" si="12"/>
        <v>367</v>
      </c>
      <c r="AE38" s="42">
        <f t="shared" si="12"/>
        <v>219</v>
      </c>
      <c r="AF38" s="12">
        <f t="shared" si="12"/>
        <v>2702</v>
      </c>
      <c r="AG38" s="67"/>
      <c r="AH38" s="67"/>
      <c r="AI38" s="67"/>
      <c r="AJ38" s="67"/>
      <c r="AK38" s="67"/>
      <c r="AL38" s="67"/>
      <c r="AM38" s="67"/>
      <c r="AN38" s="67"/>
      <c r="AO38" s="67"/>
    </row>
    <row r="39" spans="1:41" ht="15.75">
      <c r="A39" s="21"/>
      <c r="B39" s="127" t="s">
        <v>35</v>
      </c>
      <c r="C39" s="7">
        <f aca="true" t="shared" si="13" ref="C39:AF39">C15+C19+C20+C26</f>
        <v>5</v>
      </c>
      <c r="D39" s="7">
        <f t="shared" si="13"/>
        <v>77</v>
      </c>
      <c r="E39" s="7">
        <f t="shared" si="13"/>
        <v>5</v>
      </c>
      <c r="F39" s="7">
        <f t="shared" si="13"/>
        <v>65</v>
      </c>
      <c r="G39" s="7">
        <f t="shared" si="13"/>
        <v>4</v>
      </c>
      <c r="H39" s="7">
        <f t="shared" si="13"/>
        <v>74</v>
      </c>
      <c r="I39" s="7">
        <f t="shared" si="13"/>
        <v>5</v>
      </c>
      <c r="J39" s="32">
        <f t="shared" si="13"/>
        <v>85</v>
      </c>
      <c r="K39" s="57">
        <f t="shared" si="13"/>
        <v>19</v>
      </c>
      <c r="L39" s="22">
        <f t="shared" si="13"/>
        <v>301</v>
      </c>
      <c r="M39" s="46">
        <f t="shared" si="13"/>
        <v>4</v>
      </c>
      <c r="N39" s="7">
        <f t="shared" si="13"/>
        <v>73</v>
      </c>
      <c r="O39" s="7">
        <f t="shared" si="13"/>
        <v>5</v>
      </c>
      <c r="P39" s="7">
        <f t="shared" si="13"/>
        <v>88</v>
      </c>
      <c r="Q39" s="7">
        <f t="shared" si="13"/>
        <v>5</v>
      </c>
      <c r="R39" s="7">
        <f t="shared" si="13"/>
        <v>73</v>
      </c>
      <c r="S39" s="7">
        <f t="shared" si="13"/>
        <v>5</v>
      </c>
      <c r="T39" s="7">
        <f t="shared" si="13"/>
        <v>75</v>
      </c>
      <c r="U39" s="7">
        <f t="shared" si="13"/>
        <v>4</v>
      </c>
      <c r="V39" s="32">
        <f t="shared" si="13"/>
        <v>59</v>
      </c>
      <c r="W39" s="118">
        <f t="shared" si="13"/>
        <v>23</v>
      </c>
      <c r="X39" s="119">
        <f t="shared" si="13"/>
        <v>368</v>
      </c>
      <c r="Y39" s="21">
        <f t="shared" si="13"/>
        <v>5</v>
      </c>
      <c r="Z39" s="7">
        <f t="shared" si="13"/>
        <v>58</v>
      </c>
      <c r="AA39" s="7">
        <f t="shared" si="13"/>
        <v>4</v>
      </c>
      <c r="AB39" s="43">
        <f t="shared" si="13"/>
        <v>57</v>
      </c>
      <c r="AC39" s="118">
        <f t="shared" si="13"/>
        <v>9</v>
      </c>
      <c r="AD39" s="138">
        <f t="shared" si="13"/>
        <v>115</v>
      </c>
      <c r="AE39" s="74">
        <f t="shared" si="13"/>
        <v>51</v>
      </c>
      <c r="AF39" s="76">
        <f t="shared" si="13"/>
        <v>784</v>
      </c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16.5" thickBot="1">
      <c r="A40" s="19"/>
      <c r="B40" s="128" t="s">
        <v>36</v>
      </c>
      <c r="C40" s="5">
        <f aca="true" t="shared" si="14" ref="C40:AF40">C8+C9+C10+C11+C12+C13+C14+C16+C17+C18+C21+C22+C23+C24+C25+C27+C28</f>
        <v>17</v>
      </c>
      <c r="D40" s="5">
        <f t="shared" si="14"/>
        <v>206</v>
      </c>
      <c r="E40" s="5">
        <f t="shared" si="14"/>
        <v>16</v>
      </c>
      <c r="F40" s="5">
        <f t="shared" si="14"/>
        <v>212</v>
      </c>
      <c r="G40" s="5">
        <f t="shared" si="14"/>
        <v>15</v>
      </c>
      <c r="H40" s="5">
        <f t="shared" si="14"/>
        <v>195</v>
      </c>
      <c r="I40" s="5">
        <f t="shared" si="14"/>
        <v>16</v>
      </c>
      <c r="J40" s="30">
        <f t="shared" si="14"/>
        <v>170</v>
      </c>
      <c r="K40" s="56">
        <f t="shared" si="14"/>
        <v>64</v>
      </c>
      <c r="L40" s="20">
        <f t="shared" si="14"/>
        <v>783</v>
      </c>
      <c r="M40" s="45">
        <f t="shared" si="14"/>
        <v>16</v>
      </c>
      <c r="N40" s="5">
        <f t="shared" si="14"/>
        <v>186</v>
      </c>
      <c r="O40" s="5">
        <f t="shared" si="14"/>
        <v>17</v>
      </c>
      <c r="P40" s="5">
        <f t="shared" si="14"/>
        <v>155</v>
      </c>
      <c r="Q40" s="5">
        <f t="shared" si="14"/>
        <v>13</v>
      </c>
      <c r="R40" s="5">
        <f t="shared" si="14"/>
        <v>179</v>
      </c>
      <c r="S40" s="5">
        <f t="shared" si="14"/>
        <v>15</v>
      </c>
      <c r="T40" s="5">
        <f t="shared" si="14"/>
        <v>175</v>
      </c>
      <c r="U40" s="5">
        <f t="shared" si="14"/>
        <v>15</v>
      </c>
      <c r="V40" s="30">
        <f t="shared" si="14"/>
        <v>188</v>
      </c>
      <c r="W40" s="120">
        <f t="shared" si="14"/>
        <v>76</v>
      </c>
      <c r="X40" s="121">
        <f t="shared" si="14"/>
        <v>883</v>
      </c>
      <c r="Y40" s="19">
        <f t="shared" si="14"/>
        <v>14</v>
      </c>
      <c r="Z40" s="5">
        <f t="shared" si="14"/>
        <v>112</v>
      </c>
      <c r="AA40" s="5">
        <f t="shared" si="14"/>
        <v>14</v>
      </c>
      <c r="AB40" s="41">
        <f t="shared" si="14"/>
        <v>140</v>
      </c>
      <c r="AC40" s="120">
        <f t="shared" si="14"/>
        <v>28</v>
      </c>
      <c r="AD40" s="139">
        <f t="shared" si="14"/>
        <v>252</v>
      </c>
      <c r="AE40" s="56">
        <f t="shared" si="14"/>
        <v>168</v>
      </c>
      <c r="AF40" s="20">
        <f t="shared" si="14"/>
        <v>1918</v>
      </c>
      <c r="AG40" s="66"/>
      <c r="AH40" s="67"/>
      <c r="AI40" s="67"/>
      <c r="AJ40" s="67"/>
      <c r="AK40" s="67"/>
      <c r="AL40" s="67"/>
      <c r="AM40" s="67"/>
      <c r="AN40" s="67"/>
      <c r="AO40" s="67"/>
    </row>
    <row r="41" spans="1:41" ht="16.5" thickBot="1">
      <c r="A41" s="9"/>
      <c r="B41" s="126" t="s">
        <v>37</v>
      </c>
      <c r="C41" s="11">
        <f aca="true" t="shared" si="15" ref="C41:AF41">C29+C30+C31+C32+C33+C34</f>
        <v>4</v>
      </c>
      <c r="D41" s="11">
        <f t="shared" si="15"/>
        <v>25</v>
      </c>
      <c r="E41" s="11">
        <f t="shared" si="15"/>
        <v>5</v>
      </c>
      <c r="F41" s="11">
        <f t="shared" si="15"/>
        <v>30</v>
      </c>
      <c r="G41" s="11">
        <f t="shared" si="15"/>
        <v>4</v>
      </c>
      <c r="H41" s="11">
        <f t="shared" si="15"/>
        <v>31</v>
      </c>
      <c r="I41" s="11">
        <f t="shared" si="15"/>
        <v>4</v>
      </c>
      <c r="J41" s="31">
        <f t="shared" si="15"/>
        <v>29</v>
      </c>
      <c r="K41" s="42">
        <f t="shared" si="15"/>
        <v>17</v>
      </c>
      <c r="L41" s="12">
        <f t="shared" si="15"/>
        <v>115</v>
      </c>
      <c r="M41" s="37">
        <f t="shared" si="15"/>
        <v>4</v>
      </c>
      <c r="N41" s="11">
        <f t="shared" si="15"/>
        <v>26</v>
      </c>
      <c r="O41" s="11">
        <f t="shared" si="15"/>
        <v>4</v>
      </c>
      <c r="P41" s="11">
        <f t="shared" si="15"/>
        <v>26</v>
      </c>
      <c r="Q41" s="11">
        <f t="shared" si="15"/>
        <v>4</v>
      </c>
      <c r="R41" s="11">
        <f t="shared" si="15"/>
        <v>24</v>
      </c>
      <c r="S41" s="11">
        <f t="shared" si="15"/>
        <v>4</v>
      </c>
      <c r="T41" s="11">
        <f t="shared" si="15"/>
        <v>30</v>
      </c>
      <c r="U41" s="11">
        <f t="shared" si="15"/>
        <v>3</v>
      </c>
      <c r="V41" s="31">
        <f t="shared" si="15"/>
        <v>29</v>
      </c>
      <c r="W41" s="42">
        <f t="shared" si="15"/>
        <v>19</v>
      </c>
      <c r="X41" s="12">
        <f t="shared" si="15"/>
        <v>135</v>
      </c>
      <c r="Y41" s="42">
        <f t="shared" si="15"/>
        <v>0</v>
      </c>
      <c r="Z41" s="11">
        <f t="shared" si="15"/>
        <v>0</v>
      </c>
      <c r="AA41" s="11">
        <f t="shared" si="15"/>
        <v>0</v>
      </c>
      <c r="AB41" s="12">
        <f t="shared" si="15"/>
        <v>0</v>
      </c>
      <c r="AC41" s="42">
        <f t="shared" si="15"/>
        <v>0</v>
      </c>
      <c r="AD41" s="31">
        <f t="shared" si="15"/>
        <v>0</v>
      </c>
      <c r="AE41" s="42">
        <f t="shared" si="15"/>
        <v>36</v>
      </c>
      <c r="AF41" s="12">
        <f t="shared" si="15"/>
        <v>250</v>
      </c>
      <c r="AG41" s="14"/>
      <c r="AH41" s="67"/>
      <c r="AI41" s="67"/>
      <c r="AJ41" s="67"/>
      <c r="AK41" s="67"/>
      <c r="AL41" s="67"/>
      <c r="AM41" s="67"/>
      <c r="AN41" s="67"/>
      <c r="AO41" s="67"/>
    </row>
    <row r="42" spans="1:41" ht="15.75">
      <c r="A42" s="21"/>
      <c r="B42" s="127" t="s">
        <v>35</v>
      </c>
      <c r="C42" s="7">
        <f aca="true" t="shared" si="16" ref="C42:J42">C32</f>
        <v>1</v>
      </c>
      <c r="D42" s="7">
        <f t="shared" si="16"/>
        <v>5</v>
      </c>
      <c r="E42" s="7">
        <f t="shared" si="16"/>
        <v>1</v>
      </c>
      <c r="F42" s="7">
        <f t="shared" si="16"/>
        <v>8</v>
      </c>
      <c r="G42" s="7">
        <f t="shared" si="16"/>
        <v>1</v>
      </c>
      <c r="H42" s="7">
        <f t="shared" si="16"/>
        <v>8</v>
      </c>
      <c r="I42" s="7">
        <f t="shared" si="16"/>
        <v>1</v>
      </c>
      <c r="J42" s="32">
        <f t="shared" si="16"/>
        <v>7</v>
      </c>
      <c r="K42" s="57">
        <f>C42+E42+G42+I42</f>
        <v>4</v>
      </c>
      <c r="L42" s="22">
        <f>D42+F42+H42+J42</f>
        <v>28</v>
      </c>
      <c r="M42" s="46">
        <f aca="true" t="shared" si="17" ref="M42:V42">M32</f>
        <v>1</v>
      </c>
      <c r="N42" s="7">
        <f t="shared" si="17"/>
        <v>8</v>
      </c>
      <c r="O42" s="7">
        <f t="shared" si="17"/>
        <v>1</v>
      </c>
      <c r="P42" s="7">
        <f t="shared" si="17"/>
        <v>5</v>
      </c>
      <c r="Q42" s="7">
        <f t="shared" si="17"/>
        <v>1</v>
      </c>
      <c r="R42" s="7">
        <f t="shared" si="17"/>
        <v>5</v>
      </c>
      <c r="S42" s="7">
        <f t="shared" si="17"/>
        <v>1</v>
      </c>
      <c r="T42" s="7">
        <f t="shared" si="17"/>
        <v>8</v>
      </c>
      <c r="U42" s="7">
        <f t="shared" si="17"/>
        <v>1</v>
      </c>
      <c r="V42" s="32">
        <f t="shared" si="17"/>
        <v>8</v>
      </c>
      <c r="W42" s="118">
        <f>M42+O42+Q42+S42+U42</f>
        <v>5</v>
      </c>
      <c r="X42" s="119">
        <f>N42+P42+R42+T42+V42</f>
        <v>34</v>
      </c>
      <c r="Y42" s="21">
        <f>Y32</f>
        <v>0</v>
      </c>
      <c r="Z42" s="7">
        <f>Z32</f>
        <v>0</v>
      </c>
      <c r="AA42" s="7">
        <f>AA32</f>
        <v>0</v>
      </c>
      <c r="AB42" s="43">
        <f>AB32</f>
        <v>0</v>
      </c>
      <c r="AC42" s="118">
        <f>AC32</f>
        <v>0</v>
      </c>
      <c r="AD42" s="138">
        <f>Z42+AB42</f>
        <v>0</v>
      </c>
      <c r="AE42" s="118">
        <f>K42+W42+AC42</f>
        <v>9</v>
      </c>
      <c r="AF42" s="119">
        <f>L42+X42+AD42</f>
        <v>62</v>
      </c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ht="15.75" thickBot="1">
      <c r="A43" s="19"/>
      <c r="B43" s="128" t="s">
        <v>36</v>
      </c>
      <c r="C43" s="5">
        <f aca="true" t="shared" si="18" ref="C43:AF43">C29+C30+C31+C33+C34</f>
        <v>3</v>
      </c>
      <c r="D43" s="5">
        <f t="shared" si="18"/>
        <v>20</v>
      </c>
      <c r="E43" s="5">
        <f t="shared" si="18"/>
        <v>4</v>
      </c>
      <c r="F43" s="5">
        <f t="shared" si="18"/>
        <v>22</v>
      </c>
      <c r="G43" s="5">
        <f t="shared" si="18"/>
        <v>3</v>
      </c>
      <c r="H43" s="5">
        <f t="shared" si="18"/>
        <v>23</v>
      </c>
      <c r="I43" s="5">
        <f t="shared" si="18"/>
        <v>3</v>
      </c>
      <c r="J43" s="30">
        <f t="shared" si="18"/>
        <v>22</v>
      </c>
      <c r="K43" s="19">
        <f t="shared" si="18"/>
        <v>13</v>
      </c>
      <c r="L43" s="41">
        <f t="shared" si="18"/>
        <v>87</v>
      </c>
      <c r="M43" s="45">
        <f t="shared" si="18"/>
        <v>3</v>
      </c>
      <c r="N43" s="5">
        <f t="shared" si="18"/>
        <v>18</v>
      </c>
      <c r="O43" s="5">
        <f t="shared" si="18"/>
        <v>3</v>
      </c>
      <c r="P43" s="5">
        <f t="shared" si="18"/>
        <v>21</v>
      </c>
      <c r="Q43" s="5">
        <f t="shared" si="18"/>
        <v>3</v>
      </c>
      <c r="R43" s="5">
        <f t="shared" si="18"/>
        <v>19</v>
      </c>
      <c r="S43" s="5">
        <f t="shared" si="18"/>
        <v>3</v>
      </c>
      <c r="T43" s="5">
        <f t="shared" si="18"/>
        <v>22</v>
      </c>
      <c r="U43" s="5">
        <f t="shared" si="18"/>
        <v>2</v>
      </c>
      <c r="V43" s="30">
        <f t="shared" si="18"/>
        <v>21</v>
      </c>
      <c r="W43" s="19">
        <f t="shared" si="18"/>
        <v>14</v>
      </c>
      <c r="X43" s="41">
        <f t="shared" si="18"/>
        <v>101</v>
      </c>
      <c r="Y43" s="19">
        <f t="shared" si="18"/>
        <v>0</v>
      </c>
      <c r="Z43" s="5">
        <f t="shared" si="18"/>
        <v>0</v>
      </c>
      <c r="AA43" s="5">
        <f t="shared" si="18"/>
        <v>0</v>
      </c>
      <c r="AB43" s="41">
        <f t="shared" si="18"/>
        <v>0</v>
      </c>
      <c r="AC43" s="19">
        <f t="shared" si="18"/>
        <v>0</v>
      </c>
      <c r="AD43" s="30">
        <f t="shared" si="18"/>
        <v>0</v>
      </c>
      <c r="AE43" s="19">
        <f t="shared" si="18"/>
        <v>27</v>
      </c>
      <c r="AF43" s="41">
        <f t="shared" si="18"/>
        <v>188</v>
      </c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16.5" thickBot="1">
      <c r="A44" s="85"/>
      <c r="B44" s="129" t="s">
        <v>38</v>
      </c>
      <c r="C44" s="87">
        <f aca="true" t="shared" si="19" ref="C44:AF44">C35+C36</f>
        <v>1</v>
      </c>
      <c r="D44" s="87">
        <f t="shared" si="19"/>
        <v>5</v>
      </c>
      <c r="E44" s="87">
        <f t="shared" si="19"/>
        <v>1</v>
      </c>
      <c r="F44" s="87">
        <f t="shared" si="19"/>
        <v>9</v>
      </c>
      <c r="G44" s="87">
        <f t="shared" si="19"/>
        <v>0</v>
      </c>
      <c r="H44" s="87">
        <f t="shared" si="19"/>
        <v>2</v>
      </c>
      <c r="I44" s="87">
        <f t="shared" si="19"/>
        <v>0</v>
      </c>
      <c r="J44" s="101">
        <f t="shared" si="19"/>
        <v>4</v>
      </c>
      <c r="K44" s="100">
        <f t="shared" si="19"/>
        <v>2</v>
      </c>
      <c r="L44" s="109">
        <f t="shared" si="19"/>
        <v>20</v>
      </c>
      <c r="M44" s="105">
        <f t="shared" si="19"/>
        <v>0</v>
      </c>
      <c r="N44" s="87">
        <f t="shared" si="19"/>
        <v>0</v>
      </c>
      <c r="O44" s="87">
        <f t="shared" si="19"/>
        <v>0</v>
      </c>
      <c r="P44" s="87">
        <f t="shared" si="19"/>
        <v>0</v>
      </c>
      <c r="Q44" s="87">
        <f t="shared" si="19"/>
        <v>0</v>
      </c>
      <c r="R44" s="87">
        <f t="shared" si="19"/>
        <v>0</v>
      </c>
      <c r="S44" s="87">
        <f t="shared" si="19"/>
        <v>0</v>
      </c>
      <c r="T44" s="87">
        <f t="shared" si="19"/>
        <v>0</v>
      </c>
      <c r="U44" s="87">
        <f t="shared" si="19"/>
        <v>0</v>
      </c>
      <c r="V44" s="101">
        <f t="shared" si="19"/>
        <v>0</v>
      </c>
      <c r="W44" s="100">
        <f t="shared" si="19"/>
        <v>0</v>
      </c>
      <c r="X44" s="109">
        <f t="shared" si="19"/>
        <v>0</v>
      </c>
      <c r="Y44" s="100">
        <f t="shared" si="19"/>
        <v>0</v>
      </c>
      <c r="Z44" s="87">
        <f t="shared" si="19"/>
        <v>0</v>
      </c>
      <c r="AA44" s="87">
        <f t="shared" si="19"/>
        <v>0</v>
      </c>
      <c r="AB44" s="109">
        <f t="shared" si="19"/>
        <v>0</v>
      </c>
      <c r="AC44" s="100">
        <f t="shared" si="19"/>
        <v>0</v>
      </c>
      <c r="AD44" s="101">
        <f t="shared" si="19"/>
        <v>0</v>
      </c>
      <c r="AE44" s="100">
        <f t="shared" si="19"/>
        <v>2</v>
      </c>
      <c r="AF44" s="109">
        <f t="shared" si="19"/>
        <v>20</v>
      </c>
      <c r="AG44" s="67"/>
      <c r="AH44" s="67"/>
      <c r="AI44" s="67"/>
      <c r="AJ44" s="67"/>
      <c r="AK44" s="67"/>
      <c r="AL44" s="67"/>
      <c r="AM44" s="67"/>
      <c r="AN44" s="67"/>
      <c r="AO44" s="67"/>
    </row>
    <row r="45" spans="1:41" ht="15.75">
      <c r="A45" s="97"/>
      <c r="B45" s="130" t="s">
        <v>35</v>
      </c>
      <c r="C45" s="99"/>
      <c r="D45" s="99"/>
      <c r="E45" s="99"/>
      <c r="F45" s="99"/>
      <c r="G45" s="99"/>
      <c r="H45" s="99"/>
      <c r="I45" s="99"/>
      <c r="J45" s="102"/>
      <c r="K45" s="97"/>
      <c r="L45" s="110"/>
      <c r="M45" s="111"/>
      <c r="N45" s="99"/>
      <c r="O45" s="99"/>
      <c r="P45" s="99"/>
      <c r="Q45" s="99"/>
      <c r="R45" s="99"/>
      <c r="S45" s="99"/>
      <c r="T45" s="99"/>
      <c r="U45" s="99"/>
      <c r="V45" s="102"/>
      <c r="W45" s="97">
        <f>M45+O45+Q45+S45+U45</f>
        <v>0</v>
      </c>
      <c r="X45" s="110">
        <f>N45+P45+R45+T45+V45</f>
        <v>0</v>
      </c>
      <c r="Y45" s="97"/>
      <c r="Z45" s="99"/>
      <c r="AA45" s="99"/>
      <c r="AB45" s="110"/>
      <c r="AC45" s="116">
        <f>Y45+AA45</f>
        <v>0</v>
      </c>
      <c r="AD45" s="141">
        <f>Z45+AB45</f>
        <v>0</v>
      </c>
      <c r="AE45" s="74">
        <f>K45+W45+AC45</f>
        <v>0</v>
      </c>
      <c r="AF45" s="76">
        <f>L45+X45+AD45</f>
        <v>0</v>
      </c>
      <c r="AG45" s="67"/>
      <c r="AH45" s="67"/>
      <c r="AI45" s="67"/>
      <c r="AJ45" s="67"/>
      <c r="AK45" s="67"/>
      <c r="AL45" s="67"/>
      <c r="AM45" s="67"/>
      <c r="AN45" s="67"/>
      <c r="AO45" s="67"/>
    </row>
    <row r="46" spans="1:41" ht="15.75" thickBot="1">
      <c r="A46" s="23"/>
      <c r="B46" s="131" t="s">
        <v>36</v>
      </c>
      <c r="C46" s="25">
        <f aca="true" t="shared" si="20" ref="C46:AF46">C35+C36</f>
        <v>1</v>
      </c>
      <c r="D46" s="25">
        <f t="shared" si="20"/>
        <v>5</v>
      </c>
      <c r="E46" s="25">
        <f t="shared" si="20"/>
        <v>1</v>
      </c>
      <c r="F46" s="25">
        <f t="shared" si="20"/>
        <v>9</v>
      </c>
      <c r="G46" s="25">
        <f t="shared" si="20"/>
        <v>0</v>
      </c>
      <c r="H46" s="25">
        <f t="shared" si="20"/>
        <v>2</v>
      </c>
      <c r="I46" s="25">
        <f t="shared" si="20"/>
        <v>0</v>
      </c>
      <c r="J46" s="33">
        <f t="shared" si="20"/>
        <v>4</v>
      </c>
      <c r="K46" s="23">
        <f t="shared" si="20"/>
        <v>2</v>
      </c>
      <c r="L46" s="44">
        <f t="shared" si="20"/>
        <v>20</v>
      </c>
      <c r="M46" s="47">
        <f t="shared" si="20"/>
        <v>0</v>
      </c>
      <c r="N46" s="25">
        <f t="shared" si="20"/>
        <v>0</v>
      </c>
      <c r="O46" s="25">
        <f t="shared" si="20"/>
        <v>0</v>
      </c>
      <c r="P46" s="25">
        <f t="shared" si="20"/>
        <v>0</v>
      </c>
      <c r="Q46" s="25">
        <f t="shared" si="20"/>
        <v>0</v>
      </c>
      <c r="R46" s="25">
        <f t="shared" si="20"/>
        <v>0</v>
      </c>
      <c r="S46" s="25">
        <f t="shared" si="20"/>
        <v>0</v>
      </c>
      <c r="T46" s="25">
        <f t="shared" si="20"/>
        <v>0</v>
      </c>
      <c r="U46" s="25">
        <f t="shared" si="20"/>
        <v>0</v>
      </c>
      <c r="V46" s="33">
        <f t="shared" si="20"/>
        <v>0</v>
      </c>
      <c r="W46" s="23">
        <f t="shared" si="20"/>
        <v>0</v>
      </c>
      <c r="X46" s="44">
        <f t="shared" si="20"/>
        <v>0</v>
      </c>
      <c r="Y46" s="23">
        <f t="shared" si="20"/>
        <v>0</v>
      </c>
      <c r="Z46" s="25">
        <f t="shared" si="20"/>
        <v>0</v>
      </c>
      <c r="AA46" s="25">
        <f t="shared" si="20"/>
        <v>0</v>
      </c>
      <c r="AB46" s="44">
        <f t="shared" si="20"/>
        <v>0</v>
      </c>
      <c r="AC46" s="23">
        <f t="shared" si="20"/>
        <v>0</v>
      </c>
      <c r="AD46" s="33">
        <f t="shared" si="20"/>
        <v>0</v>
      </c>
      <c r="AE46" s="23">
        <f t="shared" si="20"/>
        <v>2</v>
      </c>
      <c r="AF46" s="44">
        <f t="shared" si="20"/>
        <v>20</v>
      </c>
      <c r="AG46" s="66"/>
      <c r="AH46" s="67"/>
      <c r="AI46" s="67"/>
      <c r="AJ46" s="67"/>
      <c r="AK46" s="67"/>
      <c r="AL46" s="67"/>
      <c r="AM46" s="67"/>
      <c r="AN46" s="67"/>
      <c r="AO46" s="67"/>
    </row>
    <row r="47" spans="1:41" ht="16.5" thickBot="1">
      <c r="A47" s="88"/>
      <c r="B47" s="132" t="s">
        <v>39</v>
      </c>
      <c r="C47" s="90">
        <f aca="true" t="shared" si="21" ref="C47:AF47">C38+C41+C44</f>
        <v>27</v>
      </c>
      <c r="D47" s="90">
        <f t="shared" si="21"/>
        <v>313</v>
      </c>
      <c r="E47" s="90">
        <f t="shared" si="21"/>
        <v>27</v>
      </c>
      <c r="F47" s="90">
        <f t="shared" si="21"/>
        <v>316</v>
      </c>
      <c r="G47" s="90">
        <f t="shared" si="21"/>
        <v>23</v>
      </c>
      <c r="H47" s="90">
        <f t="shared" si="21"/>
        <v>302</v>
      </c>
      <c r="I47" s="90">
        <f t="shared" si="21"/>
        <v>25</v>
      </c>
      <c r="J47" s="91">
        <f t="shared" si="21"/>
        <v>288</v>
      </c>
      <c r="K47" s="92">
        <f t="shared" si="21"/>
        <v>102</v>
      </c>
      <c r="L47" s="93">
        <f t="shared" si="21"/>
        <v>1219</v>
      </c>
      <c r="M47" s="94">
        <f t="shared" si="21"/>
        <v>24</v>
      </c>
      <c r="N47" s="90">
        <f t="shared" si="21"/>
        <v>285</v>
      </c>
      <c r="O47" s="90">
        <f t="shared" si="21"/>
        <v>26</v>
      </c>
      <c r="P47" s="90">
        <f t="shared" si="21"/>
        <v>269</v>
      </c>
      <c r="Q47" s="90">
        <f t="shared" si="21"/>
        <v>22</v>
      </c>
      <c r="R47" s="90">
        <f t="shared" si="21"/>
        <v>276</v>
      </c>
      <c r="S47" s="90">
        <f t="shared" si="21"/>
        <v>24</v>
      </c>
      <c r="T47" s="90">
        <f t="shared" si="21"/>
        <v>280</v>
      </c>
      <c r="U47" s="90">
        <f t="shared" si="21"/>
        <v>22</v>
      </c>
      <c r="V47" s="91">
        <f t="shared" si="21"/>
        <v>276</v>
      </c>
      <c r="W47" s="92">
        <f t="shared" si="21"/>
        <v>118</v>
      </c>
      <c r="X47" s="93">
        <f t="shared" si="21"/>
        <v>1386</v>
      </c>
      <c r="Y47" s="92">
        <f t="shared" si="21"/>
        <v>19</v>
      </c>
      <c r="Z47" s="90">
        <f t="shared" si="21"/>
        <v>170</v>
      </c>
      <c r="AA47" s="90">
        <f t="shared" si="21"/>
        <v>18</v>
      </c>
      <c r="AB47" s="93">
        <f t="shared" si="21"/>
        <v>197</v>
      </c>
      <c r="AC47" s="92">
        <f t="shared" si="21"/>
        <v>37</v>
      </c>
      <c r="AD47" s="91">
        <f t="shared" si="21"/>
        <v>367</v>
      </c>
      <c r="AE47" s="115">
        <f t="shared" si="21"/>
        <v>257</v>
      </c>
      <c r="AF47" s="96">
        <f t="shared" si="21"/>
        <v>2972</v>
      </c>
      <c r="AG47" s="14"/>
      <c r="AH47" s="67"/>
      <c r="AI47" s="67"/>
      <c r="AJ47" s="67"/>
      <c r="AK47" s="67"/>
      <c r="AL47" s="67"/>
      <c r="AM47" s="67"/>
      <c r="AN47" s="67"/>
      <c r="AO47" s="67"/>
    </row>
    <row r="48" spans="1:41" ht="15.75">
      <c r="A48" s="21"/>
      <c r="B48" s="127" t="s">
        <v>35</v>
      </c>
      <c r="C48" s="7">
        <f aca="true" t="shared" si="22" ref="C48:AF48">C39+C42+C45</f>
        <v>6</v>
      </c>
      <c r="D48" s="7">
        <f t="shared" si="22"/>
        <v>82</v>
      </c>
      <c r="E48" s="7">
        <f t="shared" si="22"/>
        <v>6</v>
      </c>
      <c r="F48" s="7">
        <f t="shared" si="22"/>
        <v>73</v>
      </c>
      <c r="G48" s="7">
        <f t="shared" si="22"/>
        <v>5</v>
      </c>
      <c r="H48" s="7">
        <f t="shared" si="22"/>
        <v>82</v>
      </c>
      <c r="I48" s="7">
        <f t="shared" si="22"/>
        <v>6</v>
      </c>
      <c r="J48" s="32">
        <f t="shared" si="22"/>
        <v>92</v>
      </c>
      <c r="K48" s="57">
        <f t="shared" si="22"/>
        <v>23</v>
      </c>
      <c r="L48" s="22">
        <f t="shared" si="22"/>
        <v>329</v>
      </c>
      <c r="M48" s="46">
        <f t="shared" si="22"/>
        <v>5</v>
      </c>
      <c r="N48" s="7">
        <f t="shared" si="22"/>
        <v>81</v>
      </c>
      <c r="O48" s="7">
        <f t="shared" si="22"/>
        <v>6</v>
      </c>
      <c r="P48" s="7">
        <f t="shared" si="22"/>
        <v>93</v>
      </c>
      <c r="Q48" s="7">
        <f t="shared" si="22"/>
        <v>6</v>
      </c>
      <c r="R48" s="7">
        <f t="shared" si="22"/>
        <v>78</v>
      </c>
      <c r="S48" s="7">
        <f t="shared" si="22"/>
        <v>6</v>
      </c>
      <c r="T48" s="7">
        <f t="shared" si="22"/>
        <v>83</v>
      </c>
      <c r="U48" s="7">
        <f t="shared" si="22"/>
        <v>5</v>
      </c>
      <c r="V48" s="32">
        <f t="shared" si="22"/>
        <v>67</v>
      </c>
      <c r="W48" s="118">
        <f t="shared" si="22"/>
        <v>28</v>
      </c>
      <c r="X48" s="119">
        <f t="shared" si="22"/>
        <v>402</v>
      </c>
      <c r="Y48" s="21">
        <f t="shared" si="22"/>
        <v>5</v>
      </c>
      <c r="Z48" s="7">
        <f t="shared" si="22"/>
        <v>58</v>
      </c>
      <c r="AA48" s="7">
        <f t="shared" si="22"/>
        <v>4</v>
      </c>
      <c r="AB48" s="43">
        <f t="shared" si="22"/>
        <v>57</v>
      </c>
      <c r="AC48" s="118">
        <f t="shared" si="22"/>
        <v>9</v>
      </c>
      <c r="AD48" s="138">
        <f t="shared" si="22"/>
        <v>115</v>
      </c>
      <c r="AE48" s="74">
        <f t="shared" si="22"/>
        <v>60</v>
      </c>
      <c r="AF48" s="76">
        <f t="shared" si="22"/>
        <v>846</v>
      </c>
      <c r="AG48" s="67"/>
      <c r="AH48" s="67"/>
      <c r="AI48" s="67"/>
      <c r="AJ48" s="67"/>
      <c r="AK48" s="67"/>
      <c r="AL48" s="67"/>
      <c r="AM48" s="67"/>
      <c r="AN48" s="67"/>
      <c r="AO48" s="67"/>
    </row>
    <row r="49" spans="1:41" ht="16.5" thickBot="1">
      <c r="A49" s="23"/>
      <c r="B49" s="131" t="s">
        <v>36</v>
      </c>
      <c r="C49" s="25">
        <f aca="true" t="shared" si="23" ref="C49:AF49">C40+C43+C46</f>
        <v>21</v>
      </c>
      <c r="D49" s="25">
        <f t="shared" si="23"/>
        <v>231</v>
      </c>
      <c r="E49" s="25">
        <f t="shared" si="23"/>
        <v>21</v>
      </c>
      <c r="F49" s="25">
        <f t="shared" si="23"/>
        <v>243</v>
      </c>
      <c r="G49" s="25">
        <f t="shared" si="23"/>
        <v>18</v>
      </c>
      <c r="H49" s="25">
        <f t="shared" si="23"/>
        <v>220</v>
      </c>
      <c r="I49" s="25">
        <f t="shared" si="23"/>
        <v>19</v>
      </c>
      <c r="J49" s="33">
        <f t="shared" si="23"/>
        <v>196</v>
      </c>
      <c r="K49" s="58">
        <f t="shared" si="23"/>
        <v>79</v>
      </c>
      <c r="L49" s="27">
        <f t="shared" si="23"/>
        <v>890</v>
      </c>
      <c r="M49" s="47">
        <f t="shared" si="23"/>
        <v>19</v>
      </c>
      <c r="N49" s="25">
        <f t="shared" si="23"/>
        <v>204</v>
      </c>
      <c r="O49" s="25">
        <f t="shared" si="23"/>
        <v>20</v>
      </c>
      <c r="P49" s="25">
        <f t="shared" si="23"/>
        <v>176</v>
      </c>
      <c r="Q49" s="25">
        <f t="shared" si="23"/>
        <v>16</v>
      </c>
      <c r="R49" s="25">
        <f t="shared" si="23"/>
        <v>198</v>
      </c>
      <c r="S49" s="25">
        <f t="shared" si="23"/>
        <v>18</v>
      </c>
      <c r="T49" s="25">
        <f t="shared" si="23"/>
        <v>197</v>
      </c>
      <c r="U49" s="25">
        <f t="shared" si="23"/>
        <v>17</v>
      </c>
      <c r="V49" s="33">
        <f t="shared" si="23"/>
        <v>209</v>
      </c>
      <c r="W49" s="122">
        <f t="shared" si="23"/>
        <v>90</v>
      </c>
      <c r="X49" s="123">
        <f t="shared" si="23"/>
        <v>984</v>
      </c>
      <c r="Y49" s="23">
        <f t="shared" si="23"/>
        <v>14</v>
      </c>
      <c r="Z49" s="25">
        <f t="shared" si="23"/>
        <v>112</v>
      </c>
      <c r="AA49" s="25">
        <f t="shared" si="23"/>
        <v>14</v>
      </c>
      <c r="AB49" s="44">
        <f t="shared" si="23"/>
        <v>140</v>
      </c>
      <c r="AC49" s="122">
        <f t="shared" si="23"/>
        <v>28</v>
      </c>
      <c r="AD49" s="140">
        <f t="shared" si="23"/>
        <v>252</v>
      </c>
      <c r="AE49" s="81">
        <f t="shared" si="23"/>
        <v>197</v>
      </c>
      <c r="AF49" s="82">
        <f t="shared" si="23"/>
        <v>2126</v>
      </c>
      <c r="AG49" s="67"/>
      <c r="AH49" s="67"/>
      <c r="AI49" s="67"/>
      <c r="AJ49" s="67"/>
      <c r="AK49" s="67"/>
      <c r="AL49" s="67"/>
      <c r="AM49" s="67"/>
      <c r="AN49" s="67"/>
      <c r="AO49" s="67"/>
    </row>
    <row r="51" spans="1:32" ht="15.75">
      <c r="A51" s="67"/>
      <c r="B51" s="134"/>
      <c r="C51" s="67"/>
      <c r="D51" s="67"/>
      <c r="E51" s="67"/>
      <c r="F51" s="67"/>
      <c r="G51" s="67"/>
      <c r="H51" s="67"/>
      <c r="I51" s="67"/>
      <c r="J51" s="67"/>
      <c r="K51" s="14"/>
      <c r="L51" s="14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14"/>
      <c r="X51" s="14"/>
      <c r="Y51" s="67"/>
      <c r="Z51" s="67"/>
      <c r="AA51" s="67"/>
      <c r="AB51" s="67"/>
      <c r="AC51" s="14"/>
      <c r="AD51" s="14"/>
      <c r="AE51" s="14"/>
      <c r="AF51" s="14"/>
    </row>
    <row r="52" spans="1:3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133"/>
      <c r="X52" s="133"/>
      <c r="Y52" s="67"/>
      <c r="Z52" s="67"/>
      <c r="AA52" s="67"/>
      <c r="AB52" s="67"/>
      <c r="AC52" s="133"/>
      <c r="AD52" s="133"/>
      <c r="AE52" s="67"/>
      <c r="AF52" s="67"/>
    </row>
    <row r="53" spans="1:32" ht="1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6"/>
      <c r="L53" s="13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6"/>
      <c r="X53" s="136"/>
      <c r="Y53" s="135"/>
      <c r="Z53" s="135"/>
      <c r="AA53" s="135"/>
      <c r="AB53" s="135"/>
      <c r="AC53" s="136"/>
      <c r="AD53" s="136"/>
      <c r="AE53" s="137"/>
      <c r="AF53" s="137"/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F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AO53"/>
  <sheetViews>
    <sheetView workbookViewId="0" topLeftCell="A4">
      <pane xSplit="2" ySplit="3" topLeftCell="W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W28" sqref="W28"/>
    </sheetView>
  </sheetViews>
  <sheetFormatPr defaultColWidth="9.140625" defaultRowHeight="12.75"/>
  <cols>
    <col min="1" max="1" width="6.28125" style="0" customWidth="1"/>
    <col min="2" max="2" width="31.421875" style="0" customWidth="1"/>
    <col min="3" max="7" width="7.57421875" style="0" customWidth="1"/>
    <col min="8" max="32" width="7.7109375" style="0" customWidth="1"/>
  </cols>
  <sheetData>
    <row r="2" spans="2:12" ht="15.75">
      <c r="B2" s="151" t="s">
        <v>121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41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50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6" t="s">
        <v>31</v>
      </c>
      <c r="AG6" s="67"/>
      <c r="AH6" s="67"/>
      <c r="AI6" s="67"/>
      <c r="AJ6" s="67"/>
      <c r="AK6" s="67"/>
      <c r="AL6" s="67"/>
      <c r="AM6" s="67"/>
      <c r="AN6" s="67"/>
      <c r="AO6" s="67"/>
    </row>
    <row r="7" spans="1:41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8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15.75">
      <c r="A8" s="17">
        <v>1</v>
      </c>
      <c r="B8" s="124" t="s">
        <v>2</v>
      </c>
      <c r="C8" s="1"/>
      <c r="D8" s="1">
        <v>3</v>
      </c>
      <c r="E8" s="1"/>
      <c r="F8" s="1">
        <v>4</v>
      </c>
      <c r="G8" s="1"/>
      <c r="H8" s="1">
        <v>3</v>
      </c>
      <c r="I8" s="1"/>
      <c r="J8" s="29">
        <v>3</v>
      </c>
      <c r="K8" s="17">
        <f aca="true" t="shared" si="0" ref="K8:K34">C8+E8+G8+I8</f>
        <v>0</v>
      </c>
      <c r="L8" s="18">
        <f aca="true" t="shared" si="1" ref="L8:L34">D8+F8+H8+J8</f>
        <v>13</v>
      </c>
      <c r="M8" s="35">
        <v>1</v>
      </c>
      <c r="N8" s="1">
        <v>6</v>
      </c>
      <c r="O8" s="1"/>
      <c r="P8" s="1">
        <v>3</v>
      </c>
      <c r="Q8" s="1"/>
      <c r="R8" s="1">
        <v>3</v>
      </c>
      <c r="S8" s="1"/>
      <c r="T8" s="1"/>
      <c r="U8" s="1"/>
      <c r="V8" s="29">
        <v>3</v>
      </c>
      <c r="W8" s="17">
        <f aca="true" t="shared" si="2" ref="W8:W34">M8+O8+Q8+S8+U8</f>
        <v>1</v>
      </c>
      <c r="X8" s="18">
        <f aca="true" t="shared" si="3" ref="X8:X34">N8+P8+R8+T8+V8</f>
        <v>15</v>
      </c>
      <c r="Y8" s="35"/>
      <c r="Z8" s="1">
        <v>4</v>
      </c>
      <c r="AA8" s="1"/>
      <c r="AB8" s="29"/>
      <c r="AC8" s="17">
        <f aca="true" t="shared" si="4" ref="AC8:AC29">Y8+AA8</f>
        <v>0</v>
      </c>
      <c r="AD8" s="18">
        <f aca="true" t="shared" si="5" ref="AD8:AD29">Z8+AB8</f>
        <v>4</v>
      </c>
      <c r="AE8" s="34">
        <f aca="true" t="shared" si="6" ref="AE8:AE29">K8+W8+AC8</f>
        <v>1</v>
      </c>
      <c r="AF8" s="16">
        <f aca="true" t="shared" si="7" ref="AF8:AF34">L8+X8+AD8</f>
        <v>32</v>
      </c>
      <c r="AG8" s="67"/>
      <c r="AH8" s="67"/>
      <c r="AI8" s="67"/>
      <c r="AJ8" s="67"/>
      <c r="AK8" s="67"/>
      <c r="AL8" s="67"/>
      <c r="AM8" s="67"/>
      <c r="AN8" s="67"/>
      <c r="AO8" s="67"/>
    </row>
    <row r="9" spans="1:41" ht="15.75">
      <c r="A9" s="17">
        <v>2</v>
      </c>
      <c r="B9" s="124" t="s">
        <v>115</v>
      </c>
      <c r="C9" s="1"/>
      <c r="D9" s="1">
        <v>4</v>
      </c>
      <c r="E9" s="1"/>
      <c r="F9" s="1">
        <v>3</v>
      </c>
      <c r="G9" s="1">
        <v>1</v>
      </c>
      <c r="H9" s="1">
        <v>6</v>
      </c>
      <c r="I9" s="1">
        <v>1</v>
      </c>
      <c r="J9" s="29">
        <v>6</v>
      </c>
      <c r="K9" s="17">
        <f t="shared" si="0"/>
        <v>2</v>
      </c>
      <c r="L9" s="18">
        <f t="shared" si="1"/>
        <v>19</v>
      </c>
      <c r="M9" s="35">
        <v>1</v>
      </c>
      <c r="N9" s="1">
        <v>5</v>
      </c>
      <c r="O9" s="1">
        <v>1</v>
      </c>
      <c r="P9" s="1">
        <v>5</v>
      </c>
      <c r="Q9" s="1">
        <v>1</v>
      </c>
      <c r="R9" s="1">
        <v>8</v>
      </c>
      <c r="S9" s="1"/>
      <c r="T9" s="1">
        <v>4</v>
      </c>
      <c r="U9" s="1">
        <v>1</v>
      </c>
      <c r="V9" s="29">
        <v>7</v>
      </c>
      <c r="W9" s="17">
        <f t="shared" si="2"/>
        <v>4</v>
      </c>
      <c r="X9" s="18">
        <f t="shared" si="3"/>
        <v>29</v>
      </c>
      <c r="Y9" s="35">
        <v>1</v>
      </c>
      <c r="Z9" s="1">
        <v>5</v>
      </c>
      <c r="AA9" s="1">
        <v>1</v>
      </c>
      <c r="AB9" s="29">
        <v>6</v>
      </c>
      <c r="AC9" s="17">
        <f t="shared" si="4"/>
        <v>2</v>
      </c>
      <c r="AD9" s="18">
        <f t="shared" si="5"/>
        <v>11</v>
      </c>
      <c r="AE9" s="34">
        <f t="shared" si="6"/>
        <v>8</v>
      </c>
      <c r="AF9" s="16">
        <f t="shared" si="7"/>
        <v>59</v>
      </c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15.75">
      <c r="A10" s="17">
        <v>3</v>
      </c>
      <c r="B10" s="124" t="s">
        <v>5</v>
      </c>
      <c r="C10" s="1">
        <v>2</v>
      </c>
      <c r="D10" s="1">
        <v>31</v>
      </c>
      <c r="E10" s="1">
        <v>1</v>
      </c>
      <c r="F10" s="1">
        <v>15</v>
      </c>
      <c r="G10" s="1">
        <v>1</v>
      </c>
      <c r="H10" s="1">
        <v>19</v>
      </c>
      <c r="I10" s="1">
        <v>1</v>
      </c>
      <c r="J10" s="29">
        <v>19</v>
      </c>
      <c r="K10" s="17">
        <f t="shared" si="0"/>
        <v>5</v>
      </c>
      <c r="L10" s="18">
        <f t="shared" si="1"/>
        <v>84</v>
      </c>
      <c r="M10" s="35">
        <v>1</v>
      </c>
      <c r="N10" s="1">
        <v>13</v>
      </c>
      <c r="O10" s="1">
        <v>1</v>
      </c>
      <c r="P10" s="1">
        <v>15</v>
      </c>
      <c r="Q10" s="1">
        <v>1</v>
      </c>
      <c r="R10" s="1">
        <v>16</v>
      </c>
      <c r="S10" s="1">
        <v>1</v>
      </c>
      <c r="T10" s="1">
        <v>16</v>
      </c>
      <c r="U10" s="1">
        <v>1</v>
      </c>
      <c r="V10" s="29">
        <v>11</v>
      </c>
      <c r="W10" s="17">
        <f t="shared" si="2"/>
        <v>5</v>
      </c>
      <c r="X10" s="18">
        <f t="shared" si="3"/>
        <v>71</v>
      </c>
      <c r="Y10" s="35">
        <v>1</v>
      </c>
      <c r="Z10" s="1">
        <v>12</v>
      </c>
      <c r="AA10" s="1">
        <v>1</v>
      </c>
      <c r="AB10" s="29">
        <v>13</v>
      </c>
      <c r="AC10" s="17">
        <f t="shared" si="4"/>
        <v>2</v>
      </c>
      <c r="AD10" s="18">
        <f t="shared" si="5"/>
        <v>25</v>
      </c>
      <c r="AE10" s="34">
        <f t="shared" si="6"/>
        <v>12</v>
      </c>
      <c r="AF10" s="16">
        <f t="shared" si="7"/>
        <v>180</v>
      </c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15.75">
      <c r="A11" s="17">
        <v>4</v>
      </c>
      <c r="B11" s="124" t="s">
        <v>3</v>
      </c>
      <c r="C11" s="1">
        <v>1</v>
      </c>
      <c r="D11" s="1">
        <v>20</v>
      </c>
      <c r="E11" s="1">
        <v>1</v>
      </c>
      <c r="F11" s="1">
        <v>14</v>
      </c>
      <c r="G11" s="1">
        <v>1</v>
      </c>
      <c r="H11" s="1">
        <v>9</v>
      </c>
      <c r="I11" s="1">
        <v>1</v>
      </c>
      <c r="J11" s="29">
        <v>19</v>
      </c>
      <c r="K11" s="17">
        <f t="shared" si="0"/>
        <v>4</v>
      </c>
      <c r="L11" s="18">
        <f t="shared" si="1"/>
        <v>62</v>
      </c>
      <c r="M11" s="35">
        <v>1</v>
      </c>
      <c r="N11" s="1">
        <v>16</v>
      </c>
      <c r="O11" s="1">
        <v>1</v>
      </c>
      <c r="P11" s="1">
        <v>14</v>
      </c>
      <c r="Q11" s="1">
        <v>1</v>
      </c>
      <c r="R11" s="1">
        <v>18</v>
      </c>
      <c r="S11" s="1">
        <v>1</v>
      </c>
      <c r="T11" s="1">
        <v>18</v>
      </c>
      <c r="U11" s="1">
        <v>1</v>
      </c>
      <c r="V11" s="29">
        <v>14</v>
      </c>
      <c r="W11" s="17">
        <f t="shared" si="2"/>
        <v>5</v>
      </c>
      <c r="X11" s="18">
        <f t="shared" si="3"/>
        <v>80</v>
      </c>
      <c r="Y11" s="35">
        <v>1</v>
      </c>
      <c r="Z11" s="1">
        <v>13</v>
      </c>
      <c r="AA11" s="1">
        <v>1</v>
      </c>
      <c r="AB11" s="29">
        <v>12</v>
      </c>
      <c r="AC11" s="17">
        <f t="shared" si="4"/>
        <v>2</v>
      </c>
      <c r="AD11" s="18">
        <f t="shared" si="5"/>
        <v>25</v>
      </c>
      <c r="AE11" s="34">
        <f t="shared" si="6"/>
        <v>11</v>
      </c>
      <c r="AF11" s="16">
        <f t="shared" si="7"/>
        <v>167</v>
      </c>
      <c r="AG11" s="67" t="s">
        <v>98</v>
      </c>
      <c r="AH11" s="67"/>
      <c r="AI11" s="67"/>
      <c r="AJ11" s="67"/>
      <c r="AK11" s="67"/>
      <c r="AL11" s="67"/>
      <c r="AM11" s="67"/>
      <c r="AN11" s="67"/>
      <c r="AO11" s="67"/>
    </row>
    <row r="12" spans="1:41" ht="15.75">
      <c r="A12" s="17">
        <v>5</v>
      </c>
      <c r="B12" s="124" t="s">
        <v>4</v>
      </c>
      <c r="C12" s="1">
        <v>1</v>
      </c>
      <c r="D12" s="1">
        <v>6</v>
      </c>
      <c r="E12" s="1">
        <v>1</v>
      </c>
      <c r="F12" s="1">
        <v>12</v>
      </c>
      <c r="G12" s="1">
        <v>1</v>
      </c>
      <c r="H12" s="1">
        <v>8</v>
      </c>
      <c r="I12" s="1">
        <v>1</v>
      </c>
      <c r="J12" s="29">
        <v>10</v>
      </c>
      <c r="K12" s="17">
        <f t="shared" si="0"/>
        <v>4</v>
      </c>
      <c r="L12" s="18">
        <f t="shared" si="1"/>
        <v>36</v>
      </c>
      <c r="M12" s="35">
        <v>1</v>
      </c>
      <c r="N12" s="1">
        <v>7</v>
      </c>
      <c r="O12" s="1"/>
      <c r="P12" s="1">
        <v>3</v>
      </c>
      <c r="Q12" s="1">
        <v>1</v>
      </c>
      <c r="R12" s="1">
        <v>6</v>
      </c>
      <c r="S12" s="1">
        <v>1</v>
      </c>
      <c r="T12" s="1">
        <v>14</v>
      </c>
      <c r="U12" s="1">
        <v>1</v>
      </c>
      <c r="V12" s="29">
        <v>10</v>
      </c>
      <c r="W12" s="17">
        <f t="shared" si="2"/>
        <v>4</v>
      </c>
      <c r="X12" s="18">
        <f t="shared" si="3"/>
        <v>40</v>
      </c>
      <c r="Y12" s="35">
        <v>1</v>
      </c>
      <c r="Z12" s="1">
        <v>10</v>
      </c>
      <c r="AA12" s="1">
        <v>1</v>
      </c>
      <c r="AB12" s="29">
        <v>8</v>
      </c>
      <c r="AC12" s="17">
        <f t="shared" si="4"/>
        <v>2</v>
      </c>
      <c r="AD12" s="18">
        <f t="shared" si="5"/>
        <v>18</v>
      </c>
      <c r="AE12" s="34">
        <f t="shared" si="6"/>
        <v>10</v>
      </c>
      <c r="AF12" s="16">
        <f t="shared" si="7"/>
        <v>94</v>
      </c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ht="15.75">
      <c r="A13" s="17">
        <v>6</v>
      </c>
      <c r="B13" s="124" t="s">
        <v>24</v>
      </c>
      <c r="C13" s="1">
        <v>1</v>
      </c>
      <c r="D13" s="1">
        <v>12</v>
      </c>
      <c r="E13" s="1">
        <v>1</v>
      </c>
      <c r="F13" s="1">
        <v>8</v>
      </c>
      <c r="G13" s="1">
        <v>1</v>
      </c>
      <c r="H13" s="1">
        <v>15</v>
      </c>
      <c r="I13" s="1">
        <v>1</v>
      </c>
      <c r="J13" s="29">
        <v>12</v>
      </c>
      <c r="K13" s="17">
        <f t="shared" si="0"/>
        <v>4</v>
      </c>
      <c r="L13" s="18">
        <f t="shared" si="1"/>
        <v>47</v>
      </c>
      <c r="M13" s="35">
        <v>1</v>
      </c>
      <c r="N13" s="1">
        <v>6</v>
      </c>
      <c r="O13" s="1">
        <v>1</v>
      </c>
      <c r="P13" s="1">
        <v>12</v>
      </c>
      <c r="Q13" s="1">
        <v>1</v>
      </c>
      <c r="R13" s="1">
        <v>11</v>
      </c>
      <c r="S13" s="1">
        <v>1</v>
      </c>
      <c r="T13" s="1">
        <v>5</v>
      </c>
      <c r="U13" s="1">
        <v>1</v>
      </c>
      <c r="V13" s="29">
        <v>10</v>
      </c>
      <c r="W13" s="17">
        <f t="shared" si="2"/>
        <v>5</v>
      </c>
      <c r="X13" s="18">
        <f t="shared" si="3"/>
        <v>44</v>
      </c>
      <c r="Y13" s="35">
        <v>1</v>
      </c>
      <c r="Z13" s="1">
        <v>6</v>
      </c>
      <c r="AA13" s="1"/>
      <c r="AB13" s="29">
        <v>4</v>
      </c>
      <c r="AC13" s="17">
        <f t="shared" si="4"/>
        <v>1</v>
      </c>
      <c r="AD13" s="18">
        <f t="shared" si="5"/>
        <v>10</v>
      </c>
      <c r="AE13" s="34">
        <f t="shared" si="6"/>
        <v>10</v>
      </c>
      <c r="AF13" s="16">
        <f t="shared" si="7"/>
        <v>101</v>
      </c>
      <c r="AG13" s="67"/>
      <c r="AH13" s="67"/>
      <c r="AI13" s="67"/>
      <c r="AJ13" s="67"/>
      <c r="AK13" s="67"/>
      <c r="AL13" s="67"/>
      <c r="AM13" s="67"/>
      <c r="AN13" s="67"/>
      <c r="AO13" s="67"/>
    </row>
    <row r="14" spans="1:41" ht="15.75">
      <c r="A14" s="17">
        <v>7</v>
      </c>
      <c r="B14" s="124" t="s">
        <v>116</v>
      </c>
      <c r="C14" s="1">
        <v>1</v>
      </c>
      <c r="D14" s="1">
        <v>7</v>
      </c>
      <c r="E14" s="1">
        <v>1</v>
      </c>
      <c r="F14" s="1">
        <v>8</v>
      </c>
      <c r="G14" s="1">
        <v>1</v>
      </c>
      <c r="H14" s="1">
        <v>5</v>
      </c>
      <c r="I14" s="1">
        <v>1</v>
      </c>
      <c r="J14" s="29">
        <v>8</v>
      </c>
      <c r="K14" s="17">
        <f t="shared" si="0"/>
        <v>4</v>
      </c>
      <c r="L14" s="18">
        <f t="shared" si="1"/>
        <v>28</v>
      </c>
      <c r="M14" s="35">
        <v>1</v>
      </c>
      <c r="N14" s="1">
        <v>6</v>
      </c>
      <c r="O14" s="1">
        <v>1</v>
      </c>
      <c r="P14" s="1">
        <v>9</v>
      </c>
      <c r="Q14" s="1">
        <v>1</v>
      </c>
      <c r="R14" s="1">
        <v>11</v>
      </c>
      <c r="S14" s="1">
        <v>1</v>
      </c>
      <c r="T14" s="1">
        <v>10</v>
      </c>
      <c r="U14" s="1">
        <v>1</v>
      </c>
      <c r="V14" s="29">
        <v>5</v>
      </c>
      <c r="W14" s="17">
        <f t="shared" si="2"/>
        <v>5</v>
      </c>
      <c r="X14" s="18">
        <f t="shared" si="3"/>
        <v>41</v>
      </c>
      <c r="Y14" s="35">
        <v>1</v>
      </c>
      <c r="Z14" s="1">
        <v>9</v>
      </c>
      <c r="AA14" s="1"/>
      <c r="AB14" s="29"/>
      <c r="AC14" s="17">
        <f t="shared" si="4"/>
        <v>1</v>
      </c>
      <c r="AD14" s="18">
        <f t="shared" si="5"/>
        <v>9</v>
      </c>
      <c r="AE14" s="34">
        <f t="shared" si="6"/>
        <v>10</v>
      </c>
      <c r="AF14" s="16">
        <f t="shared" si="7"/>
        <v>78</v>
      </c>
      <c r="AG14" s="67"/>
      <c r="AH14" s="67"/>
      <c r="AI14" s="67"/>
      <c r="AJ14" s="67"/>
      <c r="AK14" s="67"/>
      <c r="AL14" s="67"/>
      <c r="AM14" s="67"/>
      <c r="AN14" s="67"/>
      <c r="AO14" s="67"/>
    </row>
    <row r="15" spans="1:41" ht="15.75">
      <c r="A15" s="17">
        <v>8</v>
      </c>
      <c r="B15" s="124" t="s">
        <v>104</v>
      </c>
      <c r="C15" s="1">
        <v>1</v>
      </c>
      <c r="D15" s="1">
        <v>13</v>
      </c>
      <c r="E15" s="1">
        <v>1</v>
      </c>
      <c r="F15" s="1">
        <v>18</v>
      </c>
      <c r="G15" s="1">
        <v>1</v>
      </c>
      <c r="H15" s="1">
        <v>19</v>
      </c>
      <c r="I15" s="1">
        <v>1</v>
      </c>
      <c r="J15" s="29">
        <v>22</v>
      </c>
      <c r="K15" s="17">
        <f t="shared" si="0"/>
        <v>4</v>
      </c>
      <c r="L15" s="18">
        <f t="shared" si="1"/>
        <v>72</v>
      </c>
      <c r="M15" s="35">
        <v>1</v>
      </c>
      <c r="N15" s="1">
        <v>17</v>
      </c>
      <c r="O15" s="1">
        <v>1</v>
      </c>
      <c r="P15" s="1">
        <v>19</v>
      </c>
      <c r="Q15" s="1">
        <v>1</v>
      </c>
      <c r="R15" s="1">
        <v>16</v>
      </c>
      <c r="S15" s="1">
        <v>1</v>
      </c>
      <c r="T15" s="1">
        <v>13</v>
      </c>
      <c r="U15" s="1">
        <v>1</v>
      </c>
      <c r="V15" s="29">
        <v>6</v>
      </c>
      <c r="W15" s="17">
        <f t="shared" si="2"/>
        <v>5</v>
      </c>
      <c r="X15" s="18">
        <f t="shared" si="3"/>
        <v>71</v>
      </c>
      <c r="Y15" s="35">
        <v>1</v>
      </c>
      <c r="Z15" s="1">
        <v>14</v>
      </c>
      <c r="AA15" s="1">
        <v>1</v>
      </c>
      <c r="AB15" s="29">
        <v>14</v>
      </c>
      <c r="AC15" s="17">
        <f t="shared" si="4"/>
        <v>2</v>
      </c>
      <c r="AD15" s="18">
        <f t="shared" si="5"/>
        <v>28</v>
      </c>
      <c r="AE15" s="34">
        <f t="shared" si="6"/>
        <v>11</v>
      </c>
      <c r="AF15" s="16">
        <f t="shared" si="7"/>
        <v>171</v>
      </c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41" ht="15.75">
      <c r="A16" s="17">
        <v>9</v>
      </c>
      <c r="B16" s="124" t="s">
        <v>7</v>
      </c>
      <c r="C16" s="1">
        <v>1</v>
      </c>
      <c r="D16" s="1">
        <v>17</v>
      </c>
      <c r="E16" s="1">
        <v>1</v>
      </c>
      <c r="F16" s="1">
        <v>20</v>
      </c>
      <c r="G16" s="1">
        <v>1</v>
      </c>
      <c r="H16" s="1">
        <v>15</v>
      </c>
      <c r="I16" s="1">
        <v>1</v>
      </c>
      <c r="J16" s="29">
        <v>10</v>
      </c>
      <c r="K16" s="17">
        <f t="shared" si="0"/>
        <v>4</v>
      </c>
      <c r="L16" s="18">
        <f t="shared" si="1"/>
        <v>62</v>
      </c>
      <c r="M16" s="35">
        <v>1</v>
      </c>
      <c r="N16" s="1">
        <v>13</v>
      </c>
      <c r="O16" s="1">
        <v>1</v>
      </c>
      <c r="P16" s="1">
        <v>16</v>
      </c>
      <c r="Q16" s="1">
        <v>1</v>
      </c>
      <c r="R16" s="1">
        <v>11</v>
      </c>
      <c r="S16" s="1">
        <v>1</v>
      </c>
      <c r="T16" s="1">
        <v>11</v>
      </c>
      <c r="U16" s="1">
        <v>1</v>
      </c>
      <c r="V16" s="29">
        <v>9</v>
      </c>
      <c r="W16" s="17">
        <f t="shared" si="2"/>
        <v>5</v>
      </c>
      <c r="X16" s="18">
        <f t="shared" si="3"/>
        <v>60</v>
      </c>
      <c r="Y16" s="35">
        <v>1</v>
      </c>
      <c r="Z16" s="1">
        <v>14</v>
      </c>
      <c r="AA16" s="1">
        <v>1</v>
      </c>
      <c r="AB16" s="29">
        <v>10</v>
      </c>
      <c r="AC16" s="17">
        <f t="shared" si="4"/>
        <v>2</v>
      </c>
      <c r="AD16" s="18">
        <f t="shared" si="5"/>
        <v>24</v>
      </c>
      <c r="AE16" s="34">
        <f t="shared" si="6"/>
        <v>11</v>
      </c>
      <c r="AF16" s="16">
        <f t="shared" si="7"/>
        <v>146</v>
      </c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15.75">
      <c r="A17" s="17">
        <v>10</v>
      </c>
      <c r="B17" s="124" t="s">
        <v>117</v>
      </c>
      <c r="C17" s="1">
        <v>1</v>
      </c>
      <c r="D17" s="1">
        <v>6</v>
      </c>
      <c r="E17" s="1">
        <v>1</v>
      </c>
      <c r="F17" s="1">
        <v>5</v>
      </c>
      <c r="G17" s="1">
        <v>1</v>
      </c>
      <c r="H17" s="1">
        <v>5</v>
      </c>
      <c r="I17" s="1">
        <v>1</v>
      </c>
      <c r="J17" s="29">
        <v>6</v>
      </c>
      <c r="K17" s="17">
        <f t="shared" si="0"/>
        <v>4</v>
      </c>
      <c r="L17" s="18">
        <f t="shared" si="1"/>
        <v>22</v>
      </c>
      <c r="M17" s="35">
        <v>1</v>
      </c>
      <c r="N17" s="1">
        <v>9</v>
      </c>
      <c r="O17" s="1">
        <v>1</v>
      </c>
      <c r="P17" s="1">
        <v>9</v>
      </c>
      <c r="Q17" s="1">
        <v>1</v>
      </c>
      <c r="R17" s="1">
        <v>8</v>
      </c>
      <c r="S17" s="1">
        <v>1</v>
      </c>
      <c r="T17" s="1">
        <v>6</v>
      </c>
      <c r="U17" s="1">
        <v>1</v>
      </c>
      <c r="V17" s="29">
        <v>6</v>
      </c>
      <c r="W17" s="17">
        <f t="shared" si="2"/>
        <v>5</v>
      </c>
      <c r="X17" s="18">
        <f t="shared" si="3"/>
        <v>38</v>
      </c>
      <c r="Y17" s="35">
        <v>1</v>
      </c>
      <c r="Z17" s="1">
        <v>7</v>
      </c>
      <c r="AA17" s="1"/>
      <c r="AB17" s="29"/>
      <c r="AC17" s="17">
        <f t="shared" si="4"/>
        <v>1</v>
      </c>
      <c r="AD17" s="18">
        <f t="shared" si="5"/>
        <v>7</v>
      </c>
      <c r="AE17" s="34">
        <f t="shared" si="6"/>
        <v>10</v>
      </c>
      <c r="AF17" s="16">
        <f t="shared" si="7"/>
        <v>67</v>
      </c>
      <c r="AG17" s="67"/>
      <c r="AH17" s="67"/>
      <c r="AI17" s="67"/>
      <c r="AJ17" s="67"/>
      <c r="AK17" s="67"/>
      <c r="AL17" s="67"/>
      <c r="AM17" s="67"/>
      <c r="AN17" s="67"/>
      <c r="AO17" s="67"/>
    </row>
    <row r="18" spans="1:41" ht="15.75">
      <c r="A18" s="17">
        <v>11</v>
      </c>
      <c r="B18" s="124" t="s">
        <v>9</v>
      </c>
      <c r="C18" s="1">
        <v>1</v>
      </c>
      <c r="D18" s="1">
        <v>7</v>
      </c>
      <c r="E18" s="1">
        <v>1</v>
      </c>
      <c r="F18" s="1">
        <v>13</v>
      </c>
      <c r="G18" s="1">
        <v>1</v>
      </c>
      <c r="H18" s="1">
        <v>6</v>
      </c>
      <c r="I18" s="1">
        <v>1</v>
      </c>
      <c r="J18" s="29">
        <v>8</v>
      </c>
      <c r="K18" s="17">
        <f t="shared" si="0"/>
        <v>4</v>
      </c>
      <c r="L18" s="18">
        <f t="shared" si="1"/>
        <v>34</v>
      </c>
      <c r="M18" s="35">
        <v>1</v>
      </c>
      <c r="N18" s="1">
        <v>7</v>
      </c>
      <c r="O18" s="1"/>
      <c r="P18" s="1">
        <v>3</v>
      </c>
      <c r="Q18" s="1">
        <v>1</v>
      </c>
      <c r="R18" s="1">
        <v>7</v>
      </c>
      <c r="S18" s="1">
        <v>1</v>
      </c>
      <c r="T18" s="1">
        <v>6</v>
      </c>
      <c r="U18" s="1">
        <v>1</v>
      </c>
      <c r="V18" s="29">
        <v>8</v>
      </c>
      <c r="W18" s="17">
        <f t="shared" si="2"/>
        <v>4</v>
      </c>
      <c r="X18" s="18">
        <f t="shared" si="3"/>
        <v>31</v>
      </c>
      <c r="Y18" s="35">
        <v>1</v>
      </c>
      <c r="Z18" s="1">
        <v>6</v>
      </c>
      <c r="AA18" s="1">
        <v>1</v>
      </c>
      <c r="AB18" s="29">
        <v>5</v>
      </c>
      <c r="AC18" s="17">
        <f t="shared" si="4"/>
        <v>2</v>
      </c>
      <c r="AD18" s="18">
        <f t="shared" si="5"/>
        <v>11</v>
      </c>
      <c r="AE18" s="34">
        <f t="shared" si="6"/>
        <v>10</v>
      </c>
      <c r="AF18" s="16">
        <f t="shared" si="7"/>
        <v>76</v>
      </c>
      <c r="AG18" s="67"/>
      <c r="AH18" s="67"/>
      <c r="AI18" s="67"/>
      <c r="AJ18" s="67"/>
      <c r="AK18" s="67"/>
      <c r="AL18" s="67"/>
      <c r="AM18" s="67"/>
      <c r="AN18" s="67"/>
      <c r="AO18" s="67"/>
    </row>
    <row r="19" spans="1:41" ht="15.75">
      <c r="A19" s="17">
        <v>12</v>
      </c>
      <c r="B19" s="124" t="s">
        <v>11</v>
      </c>
      <c r="C19" s="1">
        <v>2</v>
      </c>
      <c r="D19" s="1">
        <v>32</v>
      </c>
      <c r="E19" s="1">
        <v>2</v>
      </c>
      <c r="F19" s="1">
        <v>31</v>
      </c>
      <c r="G19" s="1">
        <v>2</v>
      </c>
      <c r="H19" s="1">
        <v>31</v>
      </c>
      <c r="I19" s="1">
        <v>1</v>
      </c>
      <c r="J19" s="29">
        <v>22</v>
      </c>
      <c r="K19" s="17">
        <f t="shared" si="0"/>
        <v>7</v>
      </c>
      <c r="L19" s="18">
        <f t="shared" si="1"/>
        <v>116</v>
      </c>
      <c r="M19" s="35">
        <v>2</v>
      </c>
      <c r="N19" s="1">
        <v>39</v>
      </c>
      <c r="O19" s="1">
        <v>2</v>
      </c>
      <c r="P19" s="1">
        <v>33</v>
      </c>
      <c r="Q19" s="1">
        <v>2</v>
      </c>
      <c r="R19" s="1">
        <v>35</v>
      </c>
      <c r="S19" s="1">
        <v>1</v>
      </c>
      <c r="T19" s="1">
        <v>23</v>
      </c>
      <c r="U19" s="1">
        <v>2</v>
      </c>
      <c r="V19" s="29">
        <v>31</v>
      </c>
      <c r="W19" s="17">
        <f t="shared" si="2"/>
        <v>9</v>
      </c>
      <c r="X19" s="18">
        <f t="shared" si="3"/>
        <v>161</v>
      </c>
      <c r="Y19" s="35">
        <v>1</v>
      </c>
      <c r="Z19" s="1">
        <v>25</v>
      </c>
      <c r="AA19" s="1">
        <v>2</v>
      </c>
      <c r="AB19" s="29">
        <v>31</v>
      </c>
      <c r="AC19" s="17">
        <f t="shared" si="4"/>
        <v>3</v>
      </c>
      <c r="AD19" s="18">
        <f t="shared" si="5"/>
        <v>56</v>
      </c>
      <c r="AE19" s="34">
        <f t="shared" si="6"/>
        <v>19</v>
      </c>
      <c r="AF19" s="16">
        <f t="shared" si="7"/>
        <v>333</v>
      </c>
      <c r="AG19" s="67"/>
      <c r="AH19" s="67"/>
      <c r="AI19" s="67"/>
      <c r="AJ19" s="67"/>
      <c r="AK19" s="67"/>
      <c r="AL19" s="67"/>
      <c r="AM19" s="67"/>
      <c r="AN19" s="67"/>
      <c r="AO19" s="67"/>
    </row>
    <row r="20" spans="1:41" ht="15.75">
      <c r="A20" s="17">
        <v>13</v>
      </c>
      <c r="B20" s="124" t="s">
        <v>22</v>
      </c>
      <c r="C20" s="1">
        <v>1</v>
      </c>
      <c r="D20" s="1">
        <v>11</v>
      </c>
      <c r="E20" s="1">
        <v>1</v>
      </c>
      <c r="F20" s="1">
        <v>5</v>
      </c>
      <c r="G20" s="1">
        <v>1</v>
      </c>
      <c r="H20" s="1">
        <v>13</v>
      </c>
      <c r="I20" s="1">
        <v>1</v>
      </c>
      <c r="J20" s="29">
        <v>10</v>
      </c>
      <c r="K20" s="17">
        <f t="shared" si="0"/>
        <v>4</v>
      </c>
      <c r="L20" s="18">
        <f t="shared" si="1"/>
        <v>39</v>
      </c>
      <c r="M20" s="35">
        <v>1</v>
      </c>
      <c r="N20" s="1">
        <v>13</v>
      </c>
      <c r="O20" s="1">
        <v>1</v>
      </c>
      <c r="P20" s="1">
        <v>9</v>
      </c>
      <c r="Q20" s="1">
        <v>1</v>
      </c>
      <c r="R20" s="1">
        <v>9</v>
      </c>
      <c r="S20" s="1">
        <v>1</v>
      </c>
      <c r="T20" s="1">
        <v>8</v>
      </c>
      <c r="U20" s="1">
        <v>1</v>
      </c>
      <c r="V20" s="29">
        <v>11</v>
      </c>
      <c r="W20" s="17">
        <f t="shared" si="2"/>
        <v>5</v>
      </c>
      <c r="X20" s="18">
        <f t="shared" si="3"/>
        <v>50</v>
      </c>
      <c r="Y20" s="35">
        <v>1</v>
      </c>
      <c r="Z20" s="1">
        <v>11</v>
      </c>
      <c r="AA20" s="1">
        <v>1</v>
      </c>
      <c r="AB20" s="29">
        <v>12</v>
      </c>
      <c r="AC20" s="17">
        <f t="shared" si="4"/>
        <v>2</v>
      </c>
      <c r="AD20" s="18">
        <f t="shared" si="5"/>
        <v>23</v>
      </c>
      <c r="AE20" s="34">
        <f t="shared" si="6"/>
        <v>11</v>
      </c>
      <c r="AF20" s="16">
        <f t="shared" si="7"/>
        <v>112</v>
      </c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ht="15.75">
      <c r="A21" s="17">
        <v>14</v>
      </c>
      <c r="B21" s="124" t="s">
        <v>118</v>
      </c>
      <c r="C21" s="1">
        <v>1</v>
      </c>
      <c r="D21" s="1">
        <v>6</v>
      </c>
      <c r="E21" s="1">
        <v>1</v>
      </c>
      <c r="F21" s="1">
        <v>6</v>
      </c>
      <c r="G21" s="1">
        <v>1</v>
      </c>
      <c r="H21" s="1">
        <v>5</v>
      </c>
      <c r="I21" s="1">
        <v>1</v>
      </c>
      <c r="J21" s="29">
        <v>5</v>
      </c>
      <c r="K21" s="17">
        <f t="shared" si="0"/>
        <v>4</v>
      </c>
      <c r="L21" s="18">
        <f t="shared" si="1"/>
        <v>22</v>
      </c>
      <c r="M21" s="35">
        <v>1</v>
      </c>
      <c r="N21" s="1">
        <v>5</v>
      </c>
      <c r="O21" s="1">
        <v>1</v>
      </c>
      <c r="P21" s="1">
        <v>9</v>
      </c>
      <c r="Q21" s="1">
        <v>1</v>
      </c>
      <c r="R21" s="1">
        <v>9</v>
      </c>
      <c r="S21" s="1">
        <v>1</v>
      </c>
      <c r="T21" s="1">
        <v>6</v>
      </c>
      <c r="U21" s="1">
        <v>1</v>
      </c>
      <c r="V21" s="29">
        <v>13</v>
      </c>
      <c r="W21" s="17">
        <f t="shared" si="2"/>
        <v>5</v>
      </c>
      <c r="X21" s="18">
        <f t="shared" si="3"/>
        <v>42</v>
      </c>
      <c r="Y21" s="35">
        <v>1</v>
      </c>
      <c r="Z21" s="1">
        <v>5</v>
      </c>
      <c r="AA21" s="1">
        <v>1</v>
      </c>
      <c r="AB21" s="29">
        <v>11</v>
      </c>
      <c r="AC21" s="17">
        <f t="shared" si="4"/>
        <v>2</v>
      </c>
      <c r="AD21" s="18">
        <f t="shared" si="5"/>
        <v>16</v>
      </c>
      <c r="AE21" s="34">
        <f t="shared" si="6"/>
        <v>11</v>
      </c>
      <c r="AF21" s="16">
        <f t="shared" si="7"/>
        <v>80</v>
      </c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ht="15.75">
      <c r="A22" s="17">
        <v>15</v>
      </c>
      <c r="B22" s="124" t="s">
        <v>12</v>
      </c>
      <c r="C22" s="1">
        <v>1</v>
      </c>
      <c r="D22" s="1">
        <v>19</v>
      </c>
      <c r="E22" s="1">
        <v>1</v>
      </c>
      <c r="F22" s="1">
        <v>7</v>
      </c>
      <c r="G22" s="1">
        <v>1</v>
      </c>
      <c r="H22" s="1">
        <v>5</v>
      </c>
      <c r="I22" s="1">
        <v>1</v>
      </c>
      <c r="J22" s="29">
        <v>7</v>
      </c>
      <c r="K22" s="17">
        <f t="shared" si="0"/>
        <v>4</v>
      </c>
      <c r="L22" s="18">
        <f t="shared" si="1"/>
        <v>38</v>
      </c>
      <c r="M22" s="35">
        <v>1</v>
      </c>
      <c r="N22" s="1">
        <v>10</v>
      </c>
      <c r="O22" s="1">
        <v>1</v>
      </c>
      <c r="P22" s="1">
        <v>12</v>
      </c>
      <c r="Q22" s="1">
        <v>1</v>
      </c>
      <c r="R22" s="1">
        <v>15</v>
      </c>
      <c r="S22" s="1">
        <v>1</v>
      </c>
      <c r="T22" s="1">
        <v>13</v>
      </c>
      <c r="U22" s="1">
        <v>1</v>
      </c>
      <c r="V22" s="29">
        <v>7</v>
      </c>
      <c r="W22" s="17">
        <f t="shared" si="2"/>
        <v>5</v>
      </c>
      <c r="X22" s="18">
        <f t="shared" si="3"/>
        <v>57</v>
      </c>
      <c r="Y22" s="35">
        <v>1</v>
      </c>
      <c r="Z22" s="1">
        <v>7</v>
      </c>
      <c r="AA22" s="1">
        <v>1</v>
      </c>
      <c r="AB22" s="29">
        <v>10</v>
      </c>
      <c r="AC22" s="17">
        <f t="shared" si="4"/>
        <v>2</v>
      </c>
      <c r="AD22" s="18">
        <f t="shared" si="5"/>
        <v>17</v>
      </c>
      <c r="AE22" s="34">
        <f t="shared" si="6"/>
        <v>11</v>
      </c>
      <c r="AF22" s="16">
        <f t="shared" si="7"/>
        <v>112</v>
      </c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ht="15.75">
      <c r="A23" s="17">
        <v>16</v>
      </c>
      <c r="B23" s="124" t="s">
        <v>14</v>
      </c>
      <c r="C23" s="1">
        <v>1</v>
      </c>
      <c r="D23" s="1">
        <v>10</v>
      </c>
      <c r="E23" s="1">
        <v>1</v>
      </c>
      <c r="F23" s="1">
        <v>12</v>
      </c>
      <c r="G23" s="1">
        <v>1</v>
      </c>
      <c r="H23" s="1">
        <v>9</v>
      </c>
      <c r="I23" s="1">
        <v>1</v>
      </c>
      <c r="J23" s="29">
        <v>5</v>
      </c>
      <c r="K23" s="17">
        <f t="shared" si="0"/>
        <v>4</v>
      </c>
      <c r="L23" s="18">
        <f t="shared" si="1"/>
        <v>36</v>
      </c>
      <c r="M23" s="35">
        <v>1</v>
      </c>
      <c r="N23" s="1">
        <v>5</v>
      </c>
      <c r="O23" s="1"/>
      <c r="P23" s="1">
        <v>3</v>
      </c>
      <c r="Q23" s="1">
        <v>1</v>
      </c>
      <c r="R23" s="1">
        <v>6</v>
      </c>
      <c r="S23" s="15">
        <v>1</v>
      </c>
      <c r="T23" s="84">
        <v>13</v>
      </c>
      <c r="U23" s="1">
        <v>1</v>
      </c>
      <c r="V23" s="29">
        <v>9</v>
      </c>
      <c r="W23" s="17">
        <f t="shared" si="2"/>
        <v>4</v>
      </c>
      <c r="X23" s="18">
        <f t="shared" si="3"/>
        <v>36</v>
      </c>
      <c r="Y23" s="35"/>
      <c r="Z23" s="1">
        <v>3</v>
      </c>
      <c r="AA23" s="1">
        <v>1</v>
      </c>
      <c r="AB23" s="29">
        <v>7</v>
      </c>
      <c r="AC23" s="17">
        <f t="shared" si="4"/>
        <v>1</v>
      </c>
      <c r="AD23" s="18">
        <f t="shared" si="5"/>
        <v>10</v>
      </c>
      <c r="AE23" s="34">
        <f t="shared" si="6"/>
        <v>9</v>
      </c>
      <c r="AF23" s="16">
        <f t="shared" si="7"/>
        <v>82</v>
      </c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ht="15.75">
      <c r="A24" s="17">
        <v>17</v>
      </c>
      <c r="B24" s="124" t="s">
        <v>13</v>
      </c>
      <c r="C24" s="1">
        <v>1</v>
      </c>
      <c r="D24" s="1">
        <v>14</v>
      </c>
      <c r="E24" s="1">
        <v>1</v>
      </c>
      <c r="F24" s="1">
        <v>21</v>
      </c>
      <c r="G24" s="1">
        <v>1</v>
      </c>
      <c r="H24" s="1">
        <v>26</v>
      </c>
      <c r="I24" s="1">
        <v>1</v>
      </c>
      <c r="J24" s="29">
        <v>21</v>
      </c>
      <c r="K24" s="17">
        <f t="shared" si="0"/>
        <v>4</v>
      </c>
      <c r="L24" s="18">
        <f t="shared" si="1"/>
        <v>82</v>
      </c>
      <c r="M24" s="35">
        <v>1</v>
      </c>
      <c r="N24" s="1">
        <v>14</v>
      </c>
      <c r="O24" s="1">
        <v>1</v>
      </c>
      <c r="P24" s="1">
        <v>20</v>
      </c>
      <c r="Q24" s="1">
        <v>1</v>
      </c>
      <c r="R24" s="1">
        <v>14</v>
      </c>
      <c r="S24" s="1">
        <v>1</v>
      </c>
      <c r="T24" s="1">
        <v>18</v>
      </c>
      <c r="U24" s="1">
        <v>1</v>
      </c>
      <c r="V24" s="29">
        <v>20</v>
      </c>
      <c r="W24" s="17">
        <f t="shared" si="2"/>
        <v>5</v>
      </c>
      <c r="X24" s="18">
        <f t="shared" si="3"/>
        <v>86</v>
      </c>
      <c r="Y24" s="35">
        <v>1</v>
      </c>
      <c r="Z24" s="1">
        <v>16</v>
      </c>
      <c r="AA24" s="1">
        <v>1</v>
      </c>
      <c r="AB24" s="29">
        <v>7</v>
      </c>
      <c r="AC24" s="17">
        <f t="shared" si="4"/>
        <v>2</v>
      </c>
      <c r="AD24" s="18">
        <f t="shared" si="5"/>
        <v>23</v>
      </c>
      <c r="AE24" s="34">
        <f t="shared" si="6"/>
        <v>11</v>
      </c>
      <c r="AF24" s="16">
        <f t="shared" si="7"/>
        <v>191</v>
      </c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ht="15.75">
      <c r="A25" s="17">
        <v>18</v>
      </c>
      <c r="B25" s="124" t="s">
        <v>10</v>
      </c>
      <c r="C25" s="1">
        <v>1</v>
      </c>
      <c r="D25" s="1">
        <v>14</v>
      </c>
      <c r="E25" s="1">
        <v>1</v>
      </c>
      <c r="F25" s="1">
        <v>14</v>
      </c>
      <c r="G25" s="1">
        <v>1</v>
      </c>
      <c r="H25" s="1">
        <v>12</v>
      </c>
      <c r="I25" s="1">
        <v>1</v>
      </c>
      <c r="J25" s="29">
        <v>12</v>
      </c>
      <c r="K25" s="17">
        <f t="shared" si="0"/>
        <v>4</v>
      </c>
      <c r="L25" s="18">
        <f t="shared" si="1"/>
        <v>52</v>
      </c>
      <c r="M25" s="35">
        <v>1</v>
      </c>
      <c r="N25" s="1">
        <v>11</v>
      </c>
      <c r="O25" s="1">
        <v>1</v>
      </c>
      <c r="P25" s="1">
        <v>16</v>
      </c>
      <c r="Q25" s="1"/>
      <c r="R25" s="1">
        <v>3</v>
      </c>
      <c r="S25" s="1">
        <v>1</v>
      </c>
      <c r="T25" s="1">
        <v>13</v>
      </c>
      <c r="U25" s="1">
        <v>1</v>
      </c>
      <c r="V25" s="29">
        <v>12</v>
      </c>
      <c r="W25" s="17">
        <f t="shared" si="2"/>
        <v>4</v>
      </c>
      <c r="X25" s="18">
        <f t="shared" si="3"/>
        <v>55</v>
      </c>
      <c r="Y25" s="35">
        <v>1</v>
      </c>
      <c r="Z25" s="1">
        <v>12</v>
      </c>
      <c r="AA25" s="1">
        <v>1</v>
      </c>
      <c r="AB25" s="29">
        <v>12</v>
      </c>
      <c r="AC25" s="17">
        <f t="shared" si="4"/>
        <v>2</v>
      </c>
      <c r="AD25" s="18">
        <f t="shared" si="5"/>
        <v>24</v>
      </c>
      <c r="AE25" s="34">
        <f t="shared" si="6"/>
        <v>10</v>
      </c>
      <c r="AF25" s="16">
        <f t="shared" si="7"/>
        <v>131</v>
      </c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ht="15.75">
      <c r="A26" s="17">
        <v>19</v>
      </c>
      <c r="B26" s="124" t="s">
        <v>26</v>
      </c>
      <c r="C26" s="1">
        <v>1</v>
      </c>
      <c r="D26" s="1">
        <v>9</v>
      </c>
      <c r="E26" s="1">
        <v>1</v>
      </c>
      <c r="F26" s="1">
        <v>19</v>
      </c>
      <c r="G26" s="1">
        <v>1</v>
      </c>
      <c r="H26" s="1">
        <v>17</v>
      </c>
      <c r="I26" s="1">
        <v>1</v>
      </c>
      <c r="J26" s="29">
        <v>15</v>
      </c>
      <c r="K26" s="17">
        <f t="shared" si="0"/>
        <v>4</v>
      </c>
      <c r="L26" s="18">
        <f t="shared" si="1"/>
        <v>60</v>
      </c>
      <c r="M26" s="35">
        <v>1</v>
      </c>
      <c r="N26" s="1">
        <v>15</v>
      </c>
      <c r="O26" s="1">
        <v>1</v>
      </c>
      <c r="P26" s="1">
        <v>7</v>
      </c>
      <c r="Q26" s="1">
        <v>1</v>
      </c>
      <c r="R26" s="1">
        <v>12</v>
      </c>
      <c r="S26" s="1">
        <v>1</v>
      </c>
      <c r="T26" s="1">
        <v>17</v>
      </c>
      <c r="U26" s="1">
        <v>1</v>
      </c>
      <c r="V26" s="29">
        <v>14</v>
      </c>
      <c r="W26" s="17">
        <f t="shared" si="2"/>
        <v>5</v>
      </c>
      <c r="X26" s="18">
        <f t="shared" si="3"/>
        <v>65</v>
      </c>
      <c r="Y26" s="35">
        <v>1</v>
      </c>
      <c r="Z26" s="1">
        <v>12</v>
      </c>
      <c r="AA26" s="1">
        <v>1</v>
      </c>
      <c r="AB26" s="29">
        <v>8</v>
      </c>
      <c r="AC26" s="17">
        <f t="shared" si="4"/>
        <v>2</v>
      </c>
      <c r="AD26" s="18">
        <f t="shared" si="5"/>
        <v>20</v>
      </c>
      <c r="AE26" s="34">
        <f t="shared" si="6"/>
        <v>11</v>
      </c>
      <c r="AF26" s="16">
        <f t="shared" si="7"/>
        <v>145</v>
      </c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ht="15.75">
      <c r="A27" s="17">
        <v>20</v>
      </c>
      <c r="B27" s="124" t="s">
        <v>15</v>
      </c>
      <c r="C27" s="1">
        <v>1</v>
      </c>
      <c r="D27" s="1">
        <v>23</v>
      </c>
      <c r="E27" s="1">
        <v>1</v>
      </c>
      <c r="F27" s="1">
        <v>19</v>
      </c>
      <c r="G27" s="1">
        <v>1</v>
      </c>
      <c r="H27" s="1">
        <v>10</v>
      </c>
      <c r="I27" s="1">
        <v>1</v>
      </c>
      <c r="J27" s="29">
        <v>14</v>
      </c>
      <c r="K27" s="17">
        <f t="shared" si="0"/>
        <v>4</v>
      </c>
      <c r="L27" s="18">
        <f t="shared" si="1"/>
        <v>66</v>
      </c>
      <c r="M27" s="35">
        <v>1</v>
      </c>
      <c r="N27" s="1">
        <v>17</v>
      </c>
      <c r="O27" s="1">
        <v>1</v>
      </c>
      <c r="P27" s="1">
        <v>20</v>
      </c>
      <c r="Q27" s="1">
        <v>1</v>
      </c>
      <c r="R27" s="1">
        <v>25</v>
      </c>
      <c r="S27" s="1">
        <v>1</v>
      </c>
      <c r="T27" s="1">
        <v>21</v>
      </c>
      <c r="U27" s="1">
        <v>1</v>
      </c>
      <c r="V27" s="29">
        <v>15</v>
      </c>
      <c r="W27" s="17">
        <f t="shared" si="2"/>
        <v>5</v>
      </c>
      <c r="X27" s="18">
        <f t="shared" si="3"/>
        <v>98</v>
      </c>
      <c r="Y27" s="35">
        <v>1</v>
      </c>
      <c r="Z27" s="1">
        <v>13</v>
      </c>
      <c r="AA27" s="1">
        <v>1</v>
      </c>
      <c r="AB27" s="29">
        <v>17</v>
      </c>
      <c r="AC27" s="17">
        <f t="shared" si="4"/>
        <v>2</v>
      </c>
      <c r="AD27" s="18">
        <f t="shared" si="5"/>
        <v>30</v>
      </c>
      <c r="AE27" s="34">
        <f t="shared" si="6"/>
        <v>11</v>
      </c>
      <c r="AF27" s="16">
        <f t="shared" si="7"/>
        <v>194</v>
      </c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ht="15.75">
      <c r="A28" s="17">
        <v>21</v>
      </c>
      <c r="B28" s="124" t="s">
        <v>123</v>
      </c>
      <c r="C28" s="1">
        <v>1</v>
      </c>
      <c r="D28" s="1">
        <v>19</v>
      </c>
      <c r="E28" s="1">
        <v>1</v>
      </c>
      <c r="F28" s="1">
        <v>11</v>
      </c>
      <c r="G28" s="1">
        <v>1</v>
      </c>
      <c r="H28" s="1">
        <v>16</v>
      </c>
      <c r="I28" s="1">
        <v>1</v>
      </c>
      <c r="J28" s="29">
        <v>7</v>
      </c>
      <c r="K28" s="17">
        <f t="shared" si="0"/>
        <v>4</v>
      </c>
      <c r="L28" s="18">
        <f t="shared" si="1"/>
        <v>53</v>
      </c>
      <c r="M28" s="35">
        <v>1</v>
      </c>
      <c r="N28" s="1">
        <v>7</v>
      </c>
      <c r="O28" s="1">
        <v>1</v>
      </c>
      <c r="P28" s="1">
        <v>14</v>
      </c>
      <c r="Q28" s="1">
        <v>1</v>
      </c>
      <c r="R28" s="1">
        <v>6</v>
      </c>
      <c r="S28" s="1">
        <v>1</v>
      </c>
      <c r="T28" s="1">
        <v>12</v>
      </c>
      <c r="U28" s="1">
        <v>1</v>
      </c>
      <c r="V28" s="29">
        <v>9</v>
      </c>
      <c r="W28" s="17">
        <f t="shared" si="2"/>
        <v>5</v>
      </c>
      <c r="X28" s="18">
        <f t="shared" si="3"/>
        <v>48</v>
      </c>
      <c r="Y28" s="35">
        <v>1</v>
      </c>
      <c r="Z28" s="1">
        <v>7</v>
      </c>
      <c r="AA28" s="1">
        <v>1</v>
      </c>
      <c r="AB28" s="29">
        <v>9</v>
      </c>
      <c r="AC28" s="17">
        <f t="shared" si="4"/>
        <v>2</v>
      </c>
      <c r="AD28" s="18">
        <f t="shared" si="5"/>
        <v>16</v>
      </c>
      <c r="AE28" s="34">
        <f t="shared" si="6"/>
        <v>11</v>
      </c>
      <c r="AF28" s="16">
        <f t="shared" si="7"/>
        <v>117</v>
      </c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ht="15.75">
      <c r="A29" s="17">
        <v>22</v>
      </c>
      <c r="B29" s="124" t="s">
        <v>60</v>
      </c>
      <c r="C29" s="1">
        <v>1</v>
      </c>
      <c r="D29" s="1">
        <v>5</v>
      </c>
      <c r="E29" s="1">
        <v>1</v>
      </c>
      <c r="F29" s="1">
        <v>7</v>
      </c>
      <c r="G29" s="1">
        <v>1</v>
      </c>
      <c r="H29" s="1">
        <v>5</v>
      </c>
      <c r="I29" s="1">
        <v>1</v>
      </c>
      <c r="J29" s="29">
        <v>7</v>
      </c>
      <c r="K29" s="17">
        <f t="shared" si="0"/>
        <v>4</v>
      </c>
      <c r="L29" s="18">
        <f t="shared" si="1"/>
        <v>24</v>
      </c>
      <c r="M29" s="35">
        <v>1</v>
      </c>
      <c r="N29" s="1">
        <v>5</v>
      </c>
      <c r="O29" s="1">
        <v>1</v>
      </c>
      <c r="P29" s="1">
        <v>8</v>
      </c>
      <c r="Q29" s="1"/>
      <c r="R29" s="1">
        <v>2</v>
      </c>
      <c r="S29" s="1"/>
      <c r="T29" s="1">
        <v>3</v>
      </c>
      <c r="U29" s="1">
        <v>1</v>
      </c>
      <c r="V29" s="29">
        <v>7</v>
      </c>
      <c r="W29" s="17">
        <f t="shared" si="2"/>
        <v>3</v>
      </c>
      <c r="X29" s="18">
        <f t="shared" si="3"/>
        <v>25</v>
      </c>
      <c r="Y29" s="35"/>
      <c r="Z29" s="1"/>
      <c r="AA29" s="1"/>
      <c r="AB29" s="29"/>
      <c r="AC29" s="17">
        <f t="shared" si="4"/>
        <v>0</v>
      </c>
      <c r="AD29" s="18">
        <f t="shared" si="5"/>
        <v>0</v>
      </c>
      <c r="AE29" s="34">
        <f t="shared" si="6"/>
        <v>7</v>
      </c>
      <c r="AF29" s="16">
        <f t="shared" si="7"/>
        <v>49</v>
      </c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ht="15.75">
      <c r="A30" s="17">
        <v>23</v>
      </c>
      <c r="B30" s="124" t="s">
        <v>119</v>
      </c>
      <c r="C30" s="1">
        <v>1</v>
      </c>
      <c r="D30" s="1">
        <v>5</v>
      </c>
      <c r="E30" s="1"/>
      <c r="F30" s="1"/>
      <c r="G30" s="1"/>
      <c r="H30" s="1">
        <v>3</v>
      </c>
      <c r="I30" s="1"/>
      <c r="J30" s="29"/>
      <c r="K30" s="17">
        <f t="shared" si="0"/>
        <v>1</v>
      </c>
      <c r="L30" s="18">
        <f t="shared" si="1"/>
        <v>8</v>
      </c>
      <c r="M30" s="35">
        <v>1</v>
      </c>
      <c r="N30" s="1">
        <v>6</v>
      </c>
      <c r="O30" s="1"/>
      <c r="P30" s="1"/>
      <c r="Q30" s="1"/>
      <c r="R30" s="1">
        <v>2</v>
      </c>
      <c r="S30" s="1"/>
      <c r="T30" s="1">
        <v>2</v>
      </c>
      <c r="U30" s="1">
        <v>1</v>
      </c>
      <c r="V30" s="29">
        <v>5</v>
      </c>
      <c r="W30" s="17">
        <f t="shared" si="2"/>
        <v>2</v>
      </c>
      <c r="X30" s="18">
        <f t="shared" si="3"/>
        <v>15</v>
      </c>
      <c r="Y30" s="35"/>
      <c r="Z30" s="1"/>
      <c r="AA30" s="1"/>
      <c r="AB30" s="29"/>
      <c r="AC30" s="17">
        <v>0</v>
      </c>
      <c r="AD30" s="18">
        <f aca="true" t="shared" si="8" ref="AD30:AD36">Z30+AB30</f>
        <v>0</v>
      </c>
      <c r="AE30" s="34">
        <f>K30+W30</f>
        <v>3</v>
      </c>
      <c r="AF30" s="16">
        <f t="shared" si="7"/>
        <v>23</v>
      </c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ht="15.75">
      <c r="A31" s="17">
        <v>24</v>
      </c>
      <c r="B31" s="124" t="s">
        <v>18</v>
      </c>
      <c r="C31" s="1"/>
      <c r="D31" s="1">
        <v>3</v>
      </c>
      <c r="E31" s="1"/>
      <c r="F31" s="1">
        <v>4</v>
      </c>
      <c r="G31" s="1"/>
      <c r="H31" s="1">
        <v>4</v>
      </c>
      <c r="I31" s="1">
        <v>1</v>
      </c>
      <c r="J31" s="29">
        <v>5</v>
      </c>
      <c r="K31" s="17">
        <f t="shared" si="0"/>
        <v>1</v>
      </c>
      <c r="L31" s="18">
        <f t="shared" si="1"/>
        <v>16</v>
      </c>
      <c r="M31" s="35"/>
      <c r="N31" s="1">
        <v>1</v>
      </c>
      <c r="O31" s="1"/>
      <c r="P31" s="1"/>
      <c r="Q31" s="1">
        <v>1</v>
      </c>
      <c r="R31" s="1">
        <v>5</v>
      </c>
      <c r="S31" s="1"/>
      <c r="T31" s="1">
        <v>2</v>
      </c>
      <c r="U31" s="1"/>
      <c r="V31" s="29">
        <v>2</v>
      </c>
      <c r="W31" s="17">
        <f t="shared" si="2"/>
        <v>1</v>
      </c>
      <c r="X31" s="18">
        <f t="shared" si="3"/>
        <v>10</v>
      </c>
      <c r="Y31" s="35"/>
      <c r="Z31" s="1"/>
      <c r="AA31" s="1"/>
      <c r="AB31" s="29"/>
      <c r="AC31" s="17">
        <f aca="true" t="shared" si="9" ref="AC31:AC36">Y31+AA31</f>
        <v>0</v>
      </c>
      <c r="AD31" s="18">
        <f t="shared" si="8"/>
        <v>0</v>
      </c>
      <c r="AE31" s="34">
        <f aca="true" t="shared" si="10" ref="AE31:AE36">K31+W31+AC31</f>
        <v>2</v>
      </c>
      <c r="AF31" s="16">
        <f t="shared" si="7"/>
        <v>26</v>
      </c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15.75">
      <c r="A32" s="17">
        <v>25</v>
      </c>
      <c r="B32" s="124" t="s">
        <v>23</v>
      </c>
      <c r="C32" s="1">
        <v>1</v>
      </c>
      <c r="D32" s="1">
        <v>9</v>
      </c>
      <c r="E32" s="1">
        <v>1</v>
      </c>
      <c r="F32" s="1">
        <v>8</v>
      </c>
      <c r="G32" s="1">
        <v>1</v>
      </c>
      <c r="H32" s="1">
        <v>7</v>
      </c>
      <c r="I32" s="1">
        <v>1</v>
      </c>
      <c r="J32" s="29">
        <v>7</v>
      </c>
      <c r="K32" s="17">
        <f t="shared" si="0"/>
        <v>4</v>
      </c>
      <c r="L32" s="18">
        <f t="shared" si="1"/>
        <v>31</v>
      </c>
      <c r="M32" s="35">
        <v>1</v>
      </c>
      <c r="N32" s="1">
        <v>6</v>
      </c>
      <c r="O32" s="1">
        <v>1</v>
      </c>
      <c r="P32" s="1">
        <v>6</v>
      </c>
      <c r="Q32" s="1">
        <v>1</v>
      </c>
      <c r="R32" s="1">
        <v>8</v>
      </c>
      <c r="S32" s="1">
        <v>1</v>
      </c>
      <c r="T32" s="1">
        <v>7</v>
      </c>
      <c r="U32" s="1">
        <v>1</v>
      </c>
      <c r="V32" s="29">
        <v>7</v>
      </c>
      <c r="W32" s="17">
        <f t="shared" si="2"/>
        <v>5</v>
      </c>
      <c r="X32" s="18">
        <f t="shared" si="3"/>
        <v>34</v>
      </c>
      <c r="Y32" s="35"/>
      <c r="Z32" s="1"/>
      <c r="AA32" s="1"/>
      <c r="AB32" s="29"/>
      <c r="AC32" s="17">
        <f t="shared" si="9"/>
        <v>0</v>
      </c>
      <c r="AD32" s="18">
        <f t="shared" si="8"/>
        <v>0</v>
      </c>
      <c r="AE32" s="34">
        <f t="shared" si="10"/>
        <v>9</v>
      </c>
      <c r="AF32" s="16">
        <f t="shared" si="7"/>
        <v>65</v>
      </c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15.75">
      <c r="A33" s="17">
        <v>26</v>
      </c>
      <c r="B33" s="124" t="s">
        <v>59</v>
      </c>
      <c r="C33" s="1">
        <v>1</v>
      </c>
      <c r="D33" s="1">
        <v>7</v>
      </c>
      <c r="E33" s="1">
        <v>1</v>
      </c>
      <c r="F33" s="1">
        <v>7</v>
      </c>
      <c r="G33" s="1">
        <v>1</v>
      </c>
      <c r="H33" s="1">
        <v>5</v>
      </c>
      <c r="I33" s="1"/>
      <c r="J33" s="29"/>
      <c r="K33" s="17">
        <f t="shared" si="0"/>
        <v>3</v>
      </c>
      <c r="L33" s="18">
        <f t="shared" si="1"/>
        <v>19</v>
      </c>
      <c r="M33" s="35">
        <v>1</v>
      </c>
      <c r="N33" s="1">
        <v>9</v>
      </c>
      <c r="O33" s="1">
        <v>1</v>
      </c>
      <c r="P33" s="1">
        <v>5</v>
      </c>
      <c r="Q33" s="1">
        <v>1</v>
      </c>
      <c r="R33" s="1">
        <v>5</v>
      </c>
      <c r="S33" s="1">
        <v>1</v>
      </c>
      <c r="T33" s="1">
        <v>10</v>
      </c>
      <c r="U33" s="1">
        <v>1</v>
      </c>
      <c r="V33" s="29">
        <v>7</v>
      </c>
      <c r="W33" s="17">
        <f t="shared" si="2"/>
        <v>5</v>
      </c>
      <c r="X33" s="18">
        <f t="shared" si="3"/>
        <v>36</v>
      </c>
      <c r="Y33" s="35"/>
      <c r="Z33" s="1"/>
      <c r="AA33" s="1"/>
      <c r="AB33" s="29"/>
      <c r="AC33" s="17">
        <f t="shared" si="9"/>
        <v>0</v>
      </c>
      <c r="AD33" s="18">
        <f t="shared" si="8"/>
        <v>0</v>
      </c>
      <c r="AE33" s="34">
        <f t="shared" si="10"/>
        <v>8</v>
      </c>
      <c r="AF33" s="16">
        <f t="shared" si="7"/>
        <v>55</v>
      </c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ht="15.75">
      <c r="A34" s="17">
        <v>27</v>
      </c>
      <c r="B34" s="124" t="s">
        <v>27</v>
      </c>
      <c r="C34" s="1">
        <v>1</v>
      </c>
      <c r="D34" s="1">
        <v>5</v>
      </c>
      <c r="E34" s="1">
        <v>1</v>
      </c>
      <c r="F34" s="1">
        <v>6</v>
      </c>
      <c r="G34" s="1">
        <v>1</v>
      </c>
      <c r="H34" s="1">
        <v>5</v>
      </c>
      <c r="I34" s="1">
        <v>1</v>
      </c>
      <c r="J34" s="29">
        <v>6</v>
      </c>
      <c r="K34" s="17">
        <f t="shared" si="0"/>
        <v>4</v>
      </c>
      <c r="L34" s="18">
        <f t="shared" si="1"/>
        <v>22</v>
      </c>
      <c r="M34" s="35"/>
      <c r="N34" s="1"/>
      <c r="O34" s="1">
        <v>1</v>
      </c>
      <c r="P34" s="1">
        <v>5</v>
      </c>
      <c r="Q34" s="1">
        <v>1</v>
      </c>
      <c r="R34" s="1">
        <v>9</v>
      </c>
      <c r="S34" s="1">
        <v>1</v>
      </c>
      <c r="T34" s="1">
        <v>5</v>
      </c>
      <c r="U34" s="1">
        <v>1</v>
      </c>
      <c r="V34" s="29">
        <v>5</v>
      </c>
      <c r="W34" s="17">
        <f t="shared" si="2"/>
        <v>4</v>
      </c>
      <c r="X34" s="18">
        <f t="shared" si="3"/>
        <v>24</v>
      </c>
      <c r="Y34" s="35"/>
      <c r="Z34" s="1"/>
      <c r="AA34" s="1"/>
      <c r="AB34" s="29"/>
      <c r="AC34" s="17">
        <f t="shared" si="9"/>
        <v>0</v>
      </c>
      <c r="AD34" s="18">
        <f t="shared" si="8"/>
        <v>0</v>
      </c>
      <c r="AE34" s="34">
        <f t="shared" si="10"/>
        <v>8</v>
      </c>
      <c r="AF34" s="16">
        <f t="shared" si="7"/>
        <v>46</v>
      </c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ht="15.75">
      <c r="A35" s="19">
        <v>28</v>
      </c>
      <c r="B35" s="124" t="s">
        <v>122</v>
      </c>
      <c r="C35" s="5"/>
      <c r="D35" s="5">
        <v>3</v>
      </c>
      <c r="E35" s="5">
        <v>1</v>
      </c>
      <c r="F35" s="5">
        <v>5</v>
      </c>
      <c r="G35" s="5"/>
      <c r="H35" s="5">
        <v>4</v>
      </c>
      <c r="I35" s="5">
        <v>1</v>
      </c>
      <c r="J35" s="30">
        <v>5</v>
      </c>
      <c r="K35" s="17">
        <f>C35+E35+G35+I35</f>
        <v>2</v>
      </c>
      <c r="L35" s="18">
        <f>D35+F35+H35+J35</f>
        <v>17</v>
      </c>
      <c r="M35" s="45"/>
      <c r="N35" s="5"/>
      <c r="O35" s="5"/>
      <c r="P35" s="5"/>
      <c r="Q35" s="5"/>
      <c r="R35" s="5"/>
      <c r="S35" s="5"/>
      <c r="T35" s="5"/>
      <c r="U35" s="5"/>
      <c r="V35" s="30"/>
      <c r="W35" s="17">
        <f>M35+O35+Q35+S35+U35</f>
        <v>0</v>
      </c>
      <c r="X35" s="18">
        <f>N35+P35+R35+T35+V35</f>
        <v>0</v>
      </c>
      <c r="Y35" s="45"/>
      <c r="Z35" s="5"/>
      <c r="AA35" s="5"/>
      <c r="AB35" s="30"/>
      <c r="AC35" s="17">
        <f t="shared" si="9"/>
        <v>0</v>
      </c>
      <c r="AD35" s="18">
        <f t="shared" si="8"/>
        <v>0</v>
      </c>
      <c r="AE35" s="34">
        <f t="shared" si="10"/>
        <v>2</v>
      </c>
      <c r="AF35" s="16">
        <f>L35+X35+AD35</f>
        <v>17</v>
      </c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15.75">
      <c r="A36" s="19">
        <v>29</v>
      </c>
      <c r="B36" s="124" t="s">
        <v>120</v>
      </c>
      <c r="C36" s="5">
        <v>1</v>
      </c>
      <c r="D36" s="5">
        <v>5</v>
      </c>
      <c r="E36" s="5"/>
      <c r="F36" s="5"/>
      <c r="G36" s="5"/>
      <c r="H36" s="5"/>
      <c r="I36" s="5">
        <v>1</v>
      </c>
      <c r="J36" s="30">
        <v>6</v>
      </c>
      <c r="K36" s="17">
        <f>C36+E36+G36+I36</f>
        <v>2</v>
      </c>
      <c r="L36" s="18">
        <f>D36+F36+H36+J36</f>
        <v>11</v>
      </c>
      <c r="M36" s="45"/>
      <c r="N36" s="5"/>
      <c r="O36" s="5"/>
      <c r="P36" s="5"/>
      <c r="Q36" s="5"/>
      <c r="R36" s="5"/>
      <c r="S36" s="5"/>
      <c r="T36" s="5"/>
      <c r="U36" s="5"/>
      <c r="V36" s="30"/>
      <c r="W36" s="17">
        <f>M36+O36+Q36+S36+U36</f>
        <v>0</v>
      </c>
      <c r="X36" s="18">
        <f>N36+P36+R36+T36+V36</f>
        <v>0</v>
      </c>
      <c r="Y36" s="45"/>
      <c r="Z36" s="5"/>
      <c r="AA36" s="5"/>
      <c r="AB36" s="30"/>
      <c r="AC36" s="17">
        <f t="shared" si="9"/>
        <v>0</v>
      </c>
      <c r="AD36" s="18">
        <f t="shared" si="8"/>
        <v>0</v>
      </c>
      <c r="AE36" s="34">
        <f t="shared" si="10"/>
        <v>2</v>
      </c>
      <c r="AF36" s="16">
        <f>L36+X36+AD36</f>
        <v>11</v>
      </c>
      <c r="AG36" s="67"/>
      <c r="AH36" s="67"/>
      <c r="AI36" s="67"/>
      <c r="AJ36" s="67"/>
      <c r="AK36" s="67"/>
      <c r="AL36" s="67"/>
      <c r="AM36" s="67"/>
      <c r="AN36" s="67"/>
      <c r="AO36" s="67"/>
    </row>
    <row r="37" spans="1:41" ht="16.5" thickBot="1">
      <c r="A37" s="19"/>
      <c r="B37" s="125"/>
      <c r="C37" s="5"/>
      <c r="D37" s="5"/>
      <c r="E37" s="5"/>
      <c r="F37" s="5"/>
      <c r="G37" s="5"/>
      <c r="H37" s="5"/>
      <c r="I37" s="5"/>
      <c r="J37" s="30"/>
      <c r="K37" s="19"/>
      <c r="L37" s="41"/>
      <c r="M37" s="45"/>
      <c r="N37" s="5"/>
      <c r="O37" s="5"/>
      <c r="P37" s="5"/>
      <c r="Q37" s="5"/>
      <c r="R37" s="5"/>
      <c r="S37" s="5"/>
      <c r="T37" s="5"/>
      <c r="U37" s="5"/>
      <c r="V37" s="30"/>
      <c r="W37" s="19"/>
      <c r="X37" s="41"/>
      <c r="Y37" s="45"/>
      <c r="Z37" s="5"/>
      <c r="AA37" s="5"/>
      <c r="AB37" s="30"/>
      <c r="AC37" s="19"/>
      <c r="AD37" s="41"/>
      <c r="AE37" s="36"/>
      <c r="AF37" s="20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1:41" ht="16.5" thickBot="1">
      <c r="A38" s="9"/>
      <c r="B38" s="126" t="s">
        <v>34</v>
      </c>
      <c r="C38" s="11">
        <f aca="true" t="shared" si="11" ref="C38:AF38">C8+C9+C10+C11+C12+C13+C14+C15+C16+C17+C18+C19+C20+C21+C22+C23+C24+C25+C26+C27+C28</f>
        <v>21</v>
      </c>
      <c r="D38" s="11">
        <f t="shared" si="11"/>
        <v>283</v>
      </c>
      <c r="E38" s="11">
        <f t="shared" si="11"/>
        <v>20</v>
      </c>
      <c r="F38" s="11">
        <f t="shared" si="11"/>
        <v>265</v>
      </c>
      <c r="G38" s="11">
        <f t="shared" si="11"/>
        <v>21</v>
      </c>
      <c r="H38" s="11">
        <f t="shared" si="11"/>
        <v>254</v>
      </c>
      <c r="I38" s="11">
        <f t="shared" si="11"/>
        <v>20</v>
      </c>
      <c r="J38" s="31">
        <f t="shared" si="11"/>
        <v>241</v>
      </c>
      <c r="K38" s="42">
        <f t="shared" si="11"/>
        <v>82</v>
      </c>
      <c r="L38" s="12">
        <f t="shared" si="11"/>
        <v>1043</v>
      </c>
      <c r="M38" s="37">
        <f t="shared" si="11"/>
        <v>22</v>
      </c>
      <c r="N38" s="11">
        <f t="shared" si="11"/>
        <v>241</v>
      </c>
      <c r="O38" s="11">
        <f t="shared" si="11"/>
        <v>18</v>
      </c>
      <c r="P38" s="11">
        <f t="shared" si="11"/>
        <v>251</v>
      </c>
      <c r="Q38" s="11">
        <f t="shared" si="11"/>
        <v>20</v>
      </c>
      <c r="R38" s="11">
        <f t="shared" si="11"/>
        <v>249</v>
      </c>
      <c r="S38" s="11">
        <f t="shared" si="11"/>
        <v>19</v>
      </c>
      <c r="T38" s="11">
        <f t="shared" si="11"/>
        <v>247</v>
      </c>
      <c r="U38" s="11">
        <f t="shared" si="11"/>
        <v>21</v>
      </c>
      <c r="V38" s="31">
        <f t="shared" si="11"/>
        <v>230</v>
      </c>
      <c r="W38" s="42">
        <f t="shared" si="11"/>
        <v>100</v>
      </c>
      <c r="X38" s="12">
        <f t="shared" si="11"/>
        <v>1218</v>
      </c>
      <c r="Y38" s="37">
        <f t="shared" si="11"/>
        <v>19</v>
      </c>
      <c r="Z38" s="11">
        <f t="shared" si="11"/>
        <v>211</v>
      </c>
      <c r="AA38" s="11">
        <f t="shared" si="11"/>
        <v>18</v>
      </c>
      <c r="AB38" s="31">
        <f t="shared" si="11"/>
        <v>196</v>
      </c>
      <c r="AC38" s="42">
        <f t="shared" si="11"/>
        <v>37</v>
      </c>
      <c r="AD38" s="12">
        <f t="shared" si="11"/>
        <v>407</v>
      </c>
      <c r="AE38" s="37">
        <f t="shared" si="11"/>
        <v>219</v>
      </c>
      <c r="AF38" s="12">
        <f t="shared" si="11"/>
        <v>2668</v>
      </c>
      <c r="AG38" s="67"/>
      <c r="AH38" s="67"/>
      <c r="AI38" s="67"/>
      <c r="AJ38" s="67"/>
      <c r="AK38" s="67"/>
      <c r="AL38" s="67"/>
      <c r="AM38" s="67"/>
      <c r="AN38" s="67"/>
      <c r="AO38" s="67"/>
    </row>
    <row r="39" spans="1:41" ht="15.75">
      <c r="A39" s="21"/>
      <c r="B39" s="127" t="s">
        <v>35</v>
      </c>
      <c r="C39" s="7">
        <f aca="true" t="shared" si="12" ref="C39:AF39">C15+C19+C20+C26</f>
        <v>5</v>
      </c>
      <c r="D39" s="7">
        <f t="shared" si="12"/>
        <v>65</v>
      </c>
      <c r="E39" s="7">
        <f t="shared" si="12"/>
        <v>5</v>
      </c>
      <c r="F39" s="7">
        <f t="shared" si="12"/>
        <v>73</v>
      </c>
      <c r="G39" s="7">
        <f t="shared" si="12"/>
        <v>5</v>
      </c>
      <c r="H39" s="7">
        <f t="shared" si="12"/>
        <v>80</v>
      </c>
      <c r="I39" s="7">
        <f t="shared" si="12"/>
        <v>4</v>
      </c>
      <c r="J39" s="32">
        <f t="shared" si="12"/>
        <v>69</v>
      </c>
      <c r="K39" s="57">
        <f t="shared" si="12"/>
        <v>19</v>
      </c>
      <c r="L39" s="22">
        <f t="shared" si="12"/>
        <v>287</v>
      </c>
      <c r="M39" s="46">
        <f t="shared" si="12"/>
        <v>5</v>
      </c>
      <c r="N39" s="7">
        <f t="shared" si="12"/>
        <v>84</v>
      </c>
      <c r="O39" s="7">
        <f t="shared" si="12"/>
        <v>5</v>
      </c>
      <c r="P39" s="7">
        <f t="shared" si="12"/>
        <v>68</v>
      </c>
      <c r="Q39" s="7">
        <f t="shared" si="12"/>
        <v>5</v>
      </c>
      <c r="R39" s="7">
        <f t="shared" si="12"/>
        <v>72</v>
      </c>
      <c r="S39" s="7">
        <f t="shared" si="12"/>
        <v>4</v>
      </c>
      <c r="T39" s="7">
        <f t="shared" si="12"/>
        <v>61</v>
      </c>
      <c r="U39" s="7">
        <f t="shared" si="12"/>
        <v>5</v>
      </c>
      <c r="V39" s="32">
        <f t="shared" si="12"/>
        <v>62</v>
      </c>
      <c r="W39" s="118">
        <f t="shared" si="12"/>
        <v>24</v>
      </c>
      <c r="X39" s="119">
        <f t="shared" si="12"/>
        <v>347</v>
      </c>
      <c r="Y39" s="46">
        <f t="shared" si="12"/>
        <v>4</v>
      </c>
      <c r="Z39" s="7">
        <f t="shared" si="12"/>
        <v>62</v>
      </c>
      <c r="AA39" s="7">
        <f t="shared" si="12"/>
        <v>5</v>
      </c>
      <c r="AB39" s="32">
        <f t="shared" si="12"/>
        <v>65</v>
      </c>
      <c r="AC39" s="118">
        <f t="shared" si="12"/>
        <v>9</v>
      </c>
      <c r="AD39" s="119">
        <f t="shared" si="12"/>
        <v>127</v>
      </c>
      <c r="AE39" s="74">
        <f t="shared" si="12"/>
        <v>52</v>
      </c>
      <c r="AF39" s="76">
        <f t="shared" si="12"/>
        <v>761</v>
      </c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16.5" thickBot="1">
      <c r="A40" s="19"/>
      <c r="B40" s="128" t="s">
        <v>36</v>
      </c>
      <c r="C40" s="5">
        <f aca="true" t="shared" si="13" ref="C40:AF40">C8+C9+C10+C11+C12+C13+C14+C16+C17+C18+C21+C22+C23+C24+C25+C27+C28</f>
        <v>16</v>
      </c>
      <c r="D40" s="5">
        <f t="shared" si="13"/>
        <v>218</v>
      </c>
      <c r="E40" s="5">
        <f t="shared" si="13"/>
        <v>15</v>
      </c>
      <c r="F40" s="5">
        <f t="shared" si="13"/>
        <v>192</v>
      </c>
      <c r="G40" s="5">
        <f t="shared" si="13"/>
        <v>16</v>
      </c>
      <c r="H40" s="5">
        <f t="shared" si="13"/>
        <v>174</v>
      </c>
      <c r="I40" s="5">
        <f t="shared" si="13"/>
        <v>16</v>
      </c>
      <c r="J40" s="30">
        <f t="shared" si="13"/>
        <v>172</v>
      </c>
      <c r="K40" s="56">
        <f t="shared" si="13"/>
        <v>63</v>
      </c>
      <c r="L40" s="20">
        <f t="shared" si="13"/>
        <v>756</v>
      </c>
      <c r="M40" s="45">
        <f t="shared" si="13"/>
        <v>17</v>
      </c>
      <c r="N40" s="5">
        <f t="shared" si="13"/>
        <v>157</v>
      </c>
      <c r="O40" s="5">
        <f t="shared" si="13"/>
        <v>13</v>
      </c>
      <c r="P40" s="5">
        <f t="shared" si="13"/>
        <v>183</v>
      </c>
      <c r="Q40" s="5">
        <f t="shared" si="13"/>
        <v>15</v>
      </c>
      <c r="R40" s="5">
        <f t="shared" si="13"/>
        <v>177</v>
      </c>
      <c r="S40" s="5">
        <f t="shared" si="13"/>
        <v>15</v>
      </c>
      <c r="T40" s="5">
        <f t="shared" si="13"/>
        <v>186</v>
      </c>
      <c r="U40" s="5">
        <f t="shared" si="13"/>
        <v>16</v>
      </c>
      <c r="V40" s="30">
        <f t="shared" si="13"/>
        <v>168</v>
      </c>
      <c r="W40" s="120">
        <f t="shared" si="13"/>
        <v>76</v>
      </c>
      <c r="X40" s="121">
        <f t="shared" si="13"/>
        <v>871</v>
      </c>
      <c r="Y40" s="45">
        <f t="shared" si="13"/>
        <v>15</v>
      </c>
      <c r="Z40" s="5">
        <f t="shared" si="13"/>
        <v>149</v>
      </c>
      <c r="AA40" s="5">
        <f t="shared" si="13"/>
        <v>13</v>
      </c>
      <c r="AB40" s="30">
        <f t="shared" si="13"/>
        <v>131</v>
      </c>
      <c r="AC40" s="120">
        <f t="shared" si="13"/>
        <v>28</v>
      </c>
      <c r="AD40" s="121">
        <f t="shared" si="13"/>
        <v>280</v>
      </c>
      <c r="AE40" s="56">
        <f t="shared" si="13"/>
        <v>167</v>
      </c>
      <c r="AF40" s="20">
        <f t="shared" si="13"/>
        <v>1907</v>
      </c>
      <c r="AG40" s="66"/>
      <c r="AH40" s="67"/>
      <c r="AI40" s="67"/>
      <c r="AJ40" s="67"/>
      <c r="AK40" s="67"/>
      <c r="AL40" s="67"/>
      <c r="AM40" s="67"/>
      <c r="AN40" s="67"/>
      <c r="AO40" s="67"/>
    </row>
    <row r="41" spans="1:41" ht="16.5" thickBot="1">
      <c r="A41" s="9"/>
      <c r="B41" s="126" t="s">
        <v>37</v>
      </c>
      <c r="C41" s="11">
        <f aca="true" t="shared" si="14" ref="C41:AF41">C29+C30+C31+C32+C33+C34</f>
        <v>5</v>
      </c>
      <c r="D41" s="11">
        <f t="shared" si="14"/>
        <v>34</v>
      </c>
      <c r="E41" s="11">
        <f t="shared" si="14"/>
        <v>4</v>
      </c>
      <c r="F41" s="11">
        <f t="shared" si="14"/>
        <v>32</v>
      </c>
      <c r="G41" s="11">
        <f t="shared" si="14"/>
        <v>4</v>
      </c>
      <c r="H41" s="11">
        <f t="shared" si="14"/>
        <v>29</v>
      </c>
      <c r="I41" s="11">
        <f t="shared" si="14"/>
        <v>4</v>
      </c>
      <c r="J41" s="11">
        <f t="shared" si="14"/>
        <v>25</v>
      </c>
      <c r="K41" s="11">
        <f t="shared" si="14"/>
        <v>17</v>
      </c>
      <c r="L41" s="11">
        <f t="shared" si="14"/>
        <v>120</v>
      </c>
      <c r="M41" s="11">
        <f t="shared" si="14"/>
        <v>4</v>
      </c>
      <c r="N41" s="11">
        <f t="shared" si="14"/>
        <v>27</v>
      </c>
      <c r="O41" s="11">
        <f t="shared" si="14"/>
        <v>4</v>
      </c>
      <c r="P41" s="11">
        <f t="shared" si="14"/>
        <v>24</v>
      </c>
      <c r="Q41" s="11">
        <f t="shared" si="14"/>
        <v>4</v>
      </c>
      <c r="R41" s="11">
        <f t="shared" si="14"/>
        <v>31</v>
      </c>
      <c r="S41" s="11">
        <f t="shared" si="14"/>
        <v>3</v>
      </c>
      <c r="T41" s="11">
        <f t="shared" si="14"/>
        <v>29</v>
      </c>
      <c r="U41" s="11">
        <f t="shared" si="14"/>
        <v>5</v>
      </c>
      <c r="V41" s="11">
        <f t="shared" si="14"/>
        <v>33</v>
      </c>
      <c r="W41" s="11">
        <f t="shared" si="14"/>
        <v>20</v>
      </c>
      <c r="X41" s="11">
        <f t="shared" si="14"/>
        <v>144</v>
      </c>
      <c r="Y41" s="11">
        <f t="shared" si="14"/>
        <v>0</v>
      </c>
      <c r="Z41" s="11">
        <f t="shared" si="14"/>
        <v>0</v>
      </c>
      <c r="AA41" s="11">
        <f t="shared" si="14"/>
        <v>0</v>
      </c>
      <c r="AB41" s="11">
        <f t="shared" si="14"/>
        <v>0</v>
      </c>
      <c r="AC41" s="11">
        <f t="shared" si="14"/>
        <v>0</v>
      </c>
      <c r="AD41" s="11">
        <f t="shared" si="14"/>
        <v>0</v>
      </c>
      <c r="AE41" s="11">
        <f t="shared" si="14"/>
        <v>37</v>
      </c>
      <c r="AF41" s="12">
        <f t="shared" si="14"/>
        <v>264</v>
      </c>
      <c r="AG41" s="14"/>
      <c r="AH41" s="67"/>
      <c r="AI41" s="67"/>
      <c r="AJ41" s="67"/>
      <c r="AK41" s="67"/>
      <c r="AL41" s="67"/>
      <c r="AM41" s="67"/>
      <c r="AN41" s="67"/>
      <c r="AO41" s="67"/>
    </row>
    <row r="42" spans="1:41" ht="15.75">
      <c r="A42" s="21"/>
      <c r="B42" s="127" t="s">
        <v>35</v>
      </c>
      <c r="C42" s="7">
        <f aca="true" t="shared" si="15" ref="C42:J42">C32</f>
        <v>1</v>
      </c>
      <c r="D42" s="7">
        <f t="shared" si="15"/>
        <v>9</v>
      </c>
      <c r="E42" s="7">
        <f t="shared" si="15"/>
        <v>1</v>
      </c>
      <c r="F42" s="7">
        <f t="shared" si="15"/>
        <v>8</v>
      </c>
      <c r="G42" s="7">
        <f t="shared" si="15"/>
        <v>1</v>
      </c>
      <c r="H42" s="7">
        <f t="shared" si="15"/>
        <v>7</v>
      </c>
      <c r="I42" s="7">
        <f t="shared" si="15"/>
        <v>1</v>
      </c>
      <c r="J42" s="32">
        <f t="shared" si="15"/>
        <v>7</v>
      </c>
      <c r="K42" s="57">
        <f>C42+E42+G42+I42</f>
        <v>4</v>
      </c>
      <c r="L42" s="22">
        <f>D42+F42+H42+J42</f>
        <v>31</v>
      </c>
      <c r="M42" s="46">
        <f aca="true" t="shared" si="16" ref="M42:V42">M32</f>
        <v>1</v>
      </c>
      <c r="N42" s="7">
        <f t="shared" si="16"/>
        <v>6</v>
      </c>
      <c r="O42" s="7">
        <f t="shared" si="16"/>
        <v>1</v>
      </c>
      <c r="P42" s="7">
        <f t="shared" si="16"/>
        <v>6</v>
      </c>
      <c r="Q42" s="7">
        <f t="shared" si="16"/>
        <v>1</v>
      </c>
      <c r="R42" s="7">
        <f t="shared" si="16"/>
        <v>8</v>
      </c>
      <c r="S42" s="7">
        <f t="shared" si="16"/>
        <v>1</v>
      </c>
      <c r="T42" s="7">
        <f t="shared" si="16"/>
        <v>7</v>
      </c>
      <c r="U42" s="7">
        <f t="shared" si="16"/>
        <v>1</v>
      </c>
      <c r="V42" s="32">
        <f t="shared" si="16"/>
        <v>7</v>
      </c>
      <c r="W42" s="118">
        <f>M42+O42+Q42+S42+U42</f>
        <v>5</v>
      </c>
      <c r="X42" s="119">
        <f>N42+P42+R42+T42+V42</f>
        <v>34</v>
      </c>
      <c r="Y42" s="46">
        <f>Y32</f>
        <v>0</v>
      </c>
      <c r="Z42" s="7">
        <f>Z32</f>
        <v>0</v>
      </c>
      <c r="AA42" s="7">
        <f>AA32</f>
        <v>0</v>
      </c>
      <c r="AB42" s="32">
        <f>AB32</f>
        <v>0</v>
      </c>
      <c r="AC42" s="118">
        <f>AC32</f>
        <v>0</v>
      </c>
      <c r="AD42" s="119">
        <f>Z42+AB42</f>
        <v>0</v>
      </c>
      <c r="AE42" s="118">
        <f>K42+W42+AC42</f>
        <v>9</v>
      </c>
      <c r="AF42" s="119">
        <f>L42+X42+AD42</f>
        <v>65</v>
      </c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ht="15.75" thickBot="1">
      <c r="A43" s="19"/>
      <c r="B43" s="128" t="s">
        <v>36</v>
      </c>
      <c r="C43" s="5">
        <f aca="true" t="shared" si="17" ref="C43:AF43">C29+C30+C31+C33+C34</f>
        <v>4</v>
      </c>
      <c r="D43" s="5">
        <f t="shared" si="17"/>
        <v>25</v>
      </c>
      <c r="E43" s="5">
        <f t="shared" si="17"/>
        <v>3</v>
      </c>
      <c r="F43" s="5">
        <f t="shared" si="17"/>
        <v>24</v>
      </c>
      <c r="G43" s="5">
        <f t="shared" si="17"/>
        <v>3</v>
      </c>
      <c r="H43" s="5">
        <f t="shared" si="17"/>
        <v>22</v>
      </c>
      <c r="I43" s="5">
        <f t="shared" si="17"/>
        <v>3</v>
      </c>
      <c r="J43" s="5">
        <f t="shared" si="17"/>
        <v>18</v>
      </c>
      <c r="K43" s="5">
        <f t="shared" si="17"/>
        <v>13</v>
      </c>
      <c r="L43" s="5">
        <f t="shared" si="17"/>
        <v>89</v>
      </c>
      <c r="M43" s="5">
        <f t="shared" si="17"/>
        <v>3</v>
      </c>
      <c r="N43" s="5">
        <f t="shared" si="17"/>
        <v>21</v>
      </c>
      <c r="O43" s="5">
        <f t="shared" si="17"/>
        <v>3</v>
      </c>
      <c r="P43" s="5">
        <f t="shared" si="17"/>
        <v>18</v>
      </c>
      <c r="Q43" s="5">
        <f t="shared" si="17"/>
        <v>3</v>
      </c>
      <c r="R43" s="5">
        <f t="shared" si="17"/>
        <v>23</v>
      </c>
      <c r="S43" s="5">
        <f t="shared" si="17"/>
        <v>2</v>
      </c>
      <c r="T43" s="5">
        <f t="shared" si="17"/>
        <v>22</v>
      </c>
      <c r="U43" s="5">
        <f t="shared" si="17"/>
        <v>4</v>
      </c>
      <c r="V43" s="5">
        <f t="shared" si="17"/>
        <v>26</v>
      </c>
      <c r="W43" s="5">
        <f t="shared" si="17"/>
        <v>15</v>
      </c>
      <c r="X43" s="5">
        <f t="shared" si="17"/>
        <v>110</v>
      </c>
      <c r="Y43" s="5">
        <f t="shared" si="17"/>
        <v>0</v>
      </c>
      <c r="Z43" s="5">
        <f t="shared" si="17"/>
        <v>0</v>
      </c>
      <c r="AA43" s="5">
        <f t="shared" si="17"/>
        <v>0</v>
      </c>
      <c r="AB43" s="5">
        <f t="shared" si="17"/>
        <v>0</v>
      </c>
      <c r="AC43" s="5">
        <f t="shared" si="17"/>
        <v>0</v>
      </c>
      <c r="AD43" s="5">
        <f t="shared" si="17"/>
        <v>0</v>
      </c>
      <c r="AE43" s="5">
        <f t="shared" si="17"/>
        <v>28</v>
      </c>
      <c r="AF43" s="41">
        <f t="shared" si="17"/>
        <v>199</v>
      </c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16.5" thickBot="1">
      <c r="A44" s="85"/>
      <c r="B44" s="129" t="s">
        <v>38</v>
      </c>
      <c r="C44" s="87">
        <f aca="true" t="shared" si="18" ref="C44:AF44">C35+C36</f>
        <v>1</v>
      </c>
      <c r="D44" s="87">
        <f t="shared" si="18"/>
        <v>8</v>
      </c>
      <c r="E44" s="87">
        <f t="shared" si="18"/>
        <v>1</v>
      </c>
      <c r="F44" s="87">
        <f t="shared" si="18"/>
        <v>5</v>
      </c>
      <c r="G44" s="87">
        <f t="shared" si="18"/>
        <v>0</v>
      </c>
      <c r="H44" s="87">
        <f t="shared" si="18"/>
        <v>4</v>
      </c>
      <c r="I44" s="87">
        <f t="shared" si="18"/>
        <v>2</v>
      </c>
      <c r="J44" s="87">
        <f t="shared" si="18"/>
        <v>11</v>
      </c>
      <c r="K44" s="87">
        <f t="shared" si="18"/>
        <v>4</v>
      </c>
      <c r="L44" s="87">
        <f t="shared" si="18"/>
        <v>28</v>
      </c>
      <c r="M44" s="87">
        <f t="shared" si="18"/>
        <v>0</v>
      </c>
      <c r="N44" s="87">
        <f t="shared" si="18"/>
        <v>0</v>
      </c>
      <c r="O44" s="87">
        <f t="shared" si="18"/>
        <v>0</v>
      </c>
      <c r="P44" s="87">
        <f t="shared" si="18"/>
        <v>0</v>
      </c>
      <c r="Q44" s="87">
        <f t="shared" si="18"/>
        <v>0</v>
      </c>
      <c r="R44" s="87">
        <f t="shared" si="18"/>
        <v>0</v>
      </c>
      <c r="S44" s="87">
        <f t="shared" si="18"/>
        <v>0</v>
      </c>
      <c r="T44" s="87">
        <f t="shared" si="18"/>
        <v>0</v>
      </c>
      <c r="U44" s="87">
        <f t="shared" si="18"/>
        <v>0</v>
      </c>
      <c r="V44" s="87">
        <f t="shared" si="18"/>
        <v>0</v>
      </c>
      <c r="W44" s="87">
        <f t="shared" si="18"/>
        <v>0</v>
      </c>
      <c r="X44" s="87">
        <f t="shared" si="18"/>
        <v>0</v>
      </c>
      <c r="Y44" s="87">
        <f t="shared" si="18"/>
        <v>0</v>
      </c>
      <c r="Z44" s="87">
        <f t="shared" si="18"/>
        <v>0</v>
      </c>
      <c r="AA44" s="87">
        <f t="shared" si="18"/>
        <v>0</v>
      </c>
      <c r="AB44" s="87">
        <f t="shared" si="18"/>
        <v>0</v>
      </c>
      <c r="AC44" s="87">
        <f t="shared" si="18"/>
        <v>0</v>
      </c>
      <c r="AD44" s="87">
        <f t="shared" si="18"/>
        <v>0</v>
      </c>
      <c r="AE44" s="87">
        <f t="shared" si="18"/>
        <v>4</v>
      </c>
      <c r="AF44" s="109">
        <f t="shared" si="18"/>
        <v>28</v>
      </c>
      <c r="AG44" s="67"/>
      <c r="AH44" s="67"/>
      <c r="AI44" s="67"/>
      <c r="AJ44" s="67"/>
      <c r="AK44" s="67"/>
      <c r="AL44" s="67"/>
      <c r="AM44" s="67"/>
      <c r="AN44" s="67"/>
      <c r="AO44" s="67"/>
    </row>
    <row r="45" spans="1:41" ht="15.75">
      <c r="A45" s="97"/>
      <c r="B45" s="130" t="s">
        <v>35</v>
      </c>
      <c r="C45" s="99"/>
      <c r="D45" s="99"/>
      <c r="E45" s="99"/>
      <c r="F45" s="99"/>
      <c r="G45" s="99"/>
      <c r="H45" s="99"/>
      <c r="I45" s="99"/>
      <c r="J45" s="102"/>
      <c r="K45" s="97"/>
      <c r="L45" s="110"/>
      <c r="M45" s="111"/>
      <c r="N45" s="99"/>
      <c r="O45" s="99"/>
      <c r="P45" s="99"/>
      <c r="Q45" s="99"/>
      <c r="R45" s="99"/>
      <c r="S45" s="99"/>
      <c r="T45" s="99"/>
      <c r="U45" s="99"/>
      <c r="V45" s="102"/>
      <c r="W45" s="97">
        <f>M45+O45+Q45+S45+U45</f>
        <v>0</v>
      </c>
      <c r="X45" s="110">
        <f>N45+P45+R45+T45+V45</f>
        <v>0</v>
      </c>
      <c r="Y45" s="111"/>
      <c r="Z45" s="99"/>
      <c r="AA45" s="99"/>
      <c r="AB45" s="102"/>
      <c r="AC45" s="116">
        <f>Y45+AA45</f>
        <v>0</v>
      </c>
      <c r="AD45" s="117">
        <f>Z45+AB45</f>
        <v>0</v>
      </c>
      <c r="AE45" s="74">
        <f>K45+W45+AC45</f>
        <v>0</v>
      </c>
      <c r="AF45" s="76">
        <f>L45+X45+AD45</f>
        <v>0</v>
      </c>
      <c r="AG45" s="67"/>
      <c r="AH45" s="67"/>
      <c r="AI45" s="67"/>
      <c r="AJ45" s="67"/>
      <c r="AK45" s="67"/>
      <c r="AL45" s="67"/>
      <c r="AM45" s="67"/>
      <c r="AN45" s="67"/>
      <c r="AO45" s="67"/>
    </row>
    <row r="46" spans="1:41" ht="15.75" thickBot="1">
      <c r="A46" s="23"/>
      <c r="B46" s="131" t="s">
        <v>36</v>
      </c>
      <c r="C46" s="25">
        <f aca="true" t="shared" si="19" ref="C46:AF46">C35+C36</f>
        <v>1</v>
      </c>
      <c r="D46" s="25">
        <f t="shared" si="19"/>
        <v>8</v>
      </c>
      <c r="E46" s="25">
        <f t="shared" si="19"/>
        <v>1</v>
      </c>
      <c r="F46" s="25">
        <f t="shared" si="19"/>
        <v>5</v>
      </c>
      <c r="G46" s="25">
        <f t="shared" si="19"/>
        <v>0</v>
      </c>
      <c r="H46" s="25">
        <f t="shared" si="19"/>
        <v>4</v>
      </c>
      <c r="I46" s="25">
        <f t="shared" si="19"/>
        <v>2</v>
      </c>
      <c r="J46" s="25">
        <f t="shared" si="19"/>
        <v>11</v>
      </c>
      <c r="K46" s="25">
        <f t="shared" si="19"/>
        <v>4</v>
      </c>
      <c r="L46" s="25">
        <f t="shared" si="19"/>
        <v>28</v>
      </c>
      <c r="M46" s="25">
        <f t="shared" si="19"/>
        <v>0</v>
      </c>
      <c r="N46" s="25">
        <f t="shared" si="19"/>
        <v>0</v>
      </c>
      <c r="O46" s="25">
        <f t="shared" si="19"/>
        <v>0</v>
      </c>
      <c r="P46" s="25">
        <f t="shared" si="19"/>
        <v>0</v>
      </c>
      <c r="Q46" s="25">
        <f t="shared" si="19"/>
        <v>0</v>
      </c>
      <c r="R46" s="25">
        <f t="shared" si="19"/>
        <v>0</v>
      </c>
      <c r="S46" s="25">
        <f t="shared" si="19"/>
        <v>0</v>
      </c>
      <c r="T46" s="25">
        <f t="shared" si="19"/>
        <v>0</v>
      </c>
      <c r="U46" s="25">
        <f t="shared" si="19"/>
        <v>0</v>
      </c>
      <c r="V46" s="25">
        <f t="shared" si="19"/>
        <v>0</v>
      </c>
      <c r="W46" s="25">
        <f t="shared" si="19"/>
        <v>0</v>
      </c>
      <c r="X46" s="25">
        <f t="shared" si="19"/>
        <v>0</v>
      </c>
      <c r="Y46" s="25">
        <f t="shared" si="19"/>
        <v>0</v>
      </c>
      <c r="Z46" s="25">
        <f t="shared" si="19"/>
        <v>0</v>
      </c>
      <c r="AA46" s="25">
        <f t="shared" si="19"/>
        <v>0</v>
      </c>
      <c r="AB46" s="25">
        <f t="shared" si="19"/>
        <v>0</v>
      </c>
      <c r="AC46" s="25">
        <f t="shared" si="19"/>
        <v>0</v>
      </c>
      <c r="AD46" s="25">
        <f t="shared" si="19"/>
        <v>0</v>
      </c>
      <c r="AE46" s="25">
        <f t="shared" si="19"/>
        <v>4</v>
      </c>
      <c r="AF46" s="44">
        <f t="shared" si="19"/>
        <v>28</v>
      </c>
      <c r="AG46" s="66"/>
      <c r="AH46" s="67"/>
      <c r="AI46" s="67"/>
      <c r="AJ46" s="67"/>
      <c r="AK46" s="67"/>
      <c r="AL46" s="67"/>
      <c r="AM46" s="67"/>
      <c r="AN46" s="67"/>
      <c r="AO46" s="67"/>
    </row>
    <row r="47" spans="1:41" ht="16.5" thickBot="1">
      <c r="A47" s="88"/>
      <c r="B47" s="132" t="s">
        <v>39</v>
      </c>
      <c r="C47" s="90">
        <f aca="true" t="shared" si="20" ref="C47:AF47">C38+C41+C44</f>
        <v>27</v>
      </c>
      <c r="D47" s="90">
        <f t="shared" si="20"/>
        <v>325</v>
      </c>
      <c r="E47" s="90">
        <f t="shared" si="20"/>
        <v>25</v>
      </c>
      <c r="F47" s="90">
        <f t="shared" si="20"/>
        <v>302</v>
      </c>
      <c r="G47" s="90">
        <f t="shared" si="20"/>
        <v>25</v>
      </c>
      <c r="H47" s="90">
        <f t="shared" si="20"/>
        <v>287</v>
      </c>
      <c r="I47" s="90">
        <f t="shared" si="20"/>
        <v>26</v>
      </c>
      <c r="J47" s="91">
        <f t="shared" si="20"/>
        <v>277</v>
      </c>
      <c r="K47" s="92">
        <f t="shared" si="20"/>
        <v>103</v>
      </c>
      <c r="L47" s="93">
        <f t="shared" si="20"/>
        <v>1191</v>
      </c>
      <c r="M47" s="94">
        <f t="shared" si="20"/>
        <v>26</v>
      </c>
      <c r="N47" s="90">
        <f t="shared" si="20"/>
        <v>268</v>
      </c>
      <c r="O47" s="90">
        <f t="shared" si="20"/>
        <v>22</v>
      </c>
      <c r="P47" s="90">
        <f t="shared" si="20"/>
        <v>275</v>
      </c>
      <c r="Q47" s="90">
        <f t="shared" si="20"/>
        <v>24</v>
      </c>
      <c r="R47" s="90">
        <f t="shared" si="20"/>
        <v>280</v>
      </c>
      <c r="S47" s="90">
        <f t="shared" si="20"/>
        <v>22</v>
      </c>
      <c r="T47" s="90">
        <f t="shared" si="20"/>
        <v>276</v>
      </c>
      <c r="U47" s="90">
        <f t="shared" si="20"/>
        <v>26</v>
      </c>
      <c r="V47" s="91">
        <f t="shared" si="20"/>
        <v>263</v>
      </c>
      <c r="W47" s="92">
        <f t="shared" si="20"/>
        <v>120</v>
      </c>
      <c r="X47" s="93">
        <f t="shared" si="20"/>
        <v>1362</v>
      </c>
      <c r="Y47" s="94">
        <f t="shared" si="20"/>
        <v>19</v>
      </c>
      <c r="Z47" s="90">
        <f t="shared" si="20"/>
        <v>211</v>
      </c>
      <c r="AA47" s="90">
        <f t="shared" si="20"/>
        <v>18</v>
      </c>
      <c r="AB47" s="91">
        <f t="shared" si="20"/>
        <v>196</v>
      </c>
      <c r="AC47" s="92">
        <f t="shared" si="20"/>
        <v>37</v>
      </c>
      <c r="AD47" s="93">
        <f t="shared" si="20"/>
        <v>407</v>
      </c>
      <c r="AE47" s="115">
        <f t="shared" si="20"/>
        <v>260</v>
      </c>
      <c r="AF47" s="96">
        <f t="shared" si="20"/>
        <v>2960</v>
      </c>
      <c r="AG47" s="14"/>
      <c r="AH47" s="67"/>
      <c r="AI47" s="67"/>
      <c r="AJ47" s="67"/>
      <c r="AK47" s="67"/>
      <c r="AL47" s="67"/>
      <c r="AM47" s="67"/>
      <c r="AN47" s="67"/>
      <c r="AO47" s="67"/>
    </row>
    <row r="48" spans="1:41" ht="15.75">
      <c r="A48" s="21"/>
      <c r="B48" s="127" t="s">
        <v>35</v>
      </c>
      <c r="C48" s="7">
        <f aca="true" t="shared" si="21" ref="C48:AF48">C39+C42+C45</f>
        <v>6</v>
      </c>
      <c r="D48" s="7">
        <f t="shared" si="21"/>
        <v>74</v>
      </c>
      <c r="E48" s="7">
        <f t="shared" si="21"/>
        <v>6</v>
      </c>
      <c r="F48" s="7">
        <f t="shared" si="21"/>
        <v>81</v>
      </c>
      <c r="G48" s="7">
        <f t="shared" si="21"/>
        <v>6</v>
      </c>
      <c r="H48" s="7">
        <f t="shared" si="21"/>
        <v>87</v>
      </c>
      <c r="I48" s="7">
        <f t="shared" si="21"/>
        <v>5</v>
      </c>
      <c r="J48" s="32">
        <f t="shared" si="21"/>
        <v>76</v>
      </c>
      <c r="K48" s="57">
        <f t="shared" si="21"/>
        <v>23</v>
      </c>
      <c r="L48" s="22">
        <f t="shared" si="21"/>
        <v>318</v>
      </c>
      <c r="M48" s="46">
        <f t="shared" si="21"/>
        <v>6</v>
      </c>
      <c r="N48" s="7">
        <f t="shared" si="21"/>
        <v>90</v>
      </c>
      <c r="O48" s="7">
        <f t="shared" si="21"/>
        <v>6</v>
      </c>
      <c r="P48" s="7">
        <f t="shared" si="21"/>
        <v>74</v>
      </c>
      <c r="Q48" s="7">
        <f t="shared" si="21"/>
        <v>6</v>
      </c>
      <c r="R48" s="7">
        <f t="shared" si="21"/>
        <v>80</v>
      </c>
      <c r="S48" s="7">
        <f t="shared" si="21"/>
        <v>5</v>
      </c>
      <c r="T48" s="7">
        <f t="shared" si="21"/>
        <v>68</v>
      </c>
      <c r="U48" s="7">
        <f t="shared" si="21"/>
        <v>6</v>
      </c>
      <c r="V48" s="32">
        <f t="shared" si="21"/>
        <v>69</v>
      </c>
      <c r="W48" s="118">
        <f t="shared" si="21"/>
        <v>29</v>
      </c>
      <c r="X48" s="119">
        <f t="shared" si="21"/>
        <v>381</v>
      </c>
      <c r="Y48" s="46">
        <f t="shared" si="21"/>
        <v>4</v>
      </c>
      <c r="Z48" s="7">
        <f t="shared" si="21"/>
        <v>62</v>
      </c>
      <c r="AA48" s="7">
        <f t="shared" si="21"/>
        <v>5</v>
      </c>
      <c r="AB48" s="32">
        <f t="shared" si="21"/>
        <v>65</v>
      </c>
      <c r="AC48" s="118">
        <f t="shared" si="21"/>
        <v>9</v>
      </c>
      <c r="AD48" s="119">
        <f t="shared" si="21"/>
        <v>127</v>
      </c>
      <c r="AE48" s="74">
        <f t="shared" si="21"/>
        <v>61</v>
      </c>
      <c r="AF48" s="76">
        <f t="shared" si="21"/>
        <v>826</v>
      </c>
      <c r="AG48" s="67"/>
      <c r="AH48" s="67"/>
      <c r="AI48" s="67"/>
      <c r="AJ48" s="67"/>
      <c r="AK48" s="67"/>
      <c r="AL48" s="67"/>
      <c r="AM48" s="67"/>
      <c r="AN48" s="67"/>
      <c r="AO48" s="67"/>
    </row>
    <row r="49" spans="1:41" ht="16.5" thickBot="1">
      <c r="A49" s="23"/>
      <c r="B49" s="131" t="s">
        <v>36</v>
      </c>
      <c r="C49" s="25">
        <f aca="true" t="shared" si="22" ref="C49:AF49">C40+C43+C46</f>
        <v>21</v>
      </c>
      <c r="D49" s="25">
        <f t="shared" si="22"/>
        <v>251</v>
      </c>
      <c r="E49" s="25">
        <f t="shared" si="22"/>
        <v>19</v>
      </c>
      <c r="F49" s="25">
        <f t="shared" si="22"/>
        <v>221</v>
      </c>
      <c r="G49" s="25">
        <f t="shared" si="22"/>
        <v>19</v>
      </c>
      <c r="H49" s="25">
        <f t="shared" si="22"/>
        <v>200</v>
      </c>
      <c r="I49" s="25">
        <f t="shared" si="22"/>
        <v>21</v>
      </c>
      <c r="J49" s="33">
        <f t="shared" si="22"/>
        <v>201</v>
      </c>
      <c r="K49" s="58">
        <f t="shared" si="22"/>
        <v>80</v>
      </c>
      <c r="L49" s="27">
        <f t="shared" si="22"/>
        <v>873</v>
      </c>
      <c r="M49" s="47">
        <f t="shared" si="22"/>
        <v>20</v>
      </c>
      <c r="N49" s="25">
        <f t="shared" si="22"/>
        <v>178</v>
      </c>
      <c r="O49" s="25">
        <f t="shared" si="22"/>
        <v>16</v>
      </c>
      <c r="P49" s="25">
        <f t="shared" si="22"/>
        <v>201</v>
      </c>
      <c r="Q49" s="25">
        <f t="shared" si="22"/>
        <v>18</v>
      </c>
      <c r="R49" s="25">
        <f t="shared" si="22"/>
        <v>200</v>
      </c>
      <c r="S49" s="25">
        <f t="shared" si="22"/>
        <v>17</v>
      </c>
      <c r="T49" s="25">
        <f t="shared" si="22"/>
        <v>208</v>
      </c>
      <c r="U49" s="25">
        <f t="shared" si="22"/>
        <v>20</v>
      </c>
      <c r="V49" s="33">
        <f t="shared" si="22"/>
        <v>194</v>
      </c>
      <c r="W49" s="122">
        <f t="shared" si="22"/>
        <v>91</v>
      </c>
      <c r="X49" s="123">
        <f t="shared" si="22"/>
        <v>981</v>
      </c>
      <c r="Y49" s="47">
        <f t="shared" si="22"/>
        <v>15</v>
      </c>
      <c r="Z49" s="25">
        <f t="shared" si="22"/>
        <v>149</v>
      </c>
      <c r="AA49" s="25">
        <f t="shared" si="22"/>
        <v>13</v>
      </c>
      <c r="AB49" s="33">
        <f t="shared" si="22"/>
        <v>131</v>
      </c>
      <c r="AC49" s="122">
        <f t="shared" si="22"/>
        <v>28</v>
      </c>
      <c r="AD49" s="123">
        <f t="shared" si="22"/>
        <v>280</v>
      </c>
      <c r="AE49" s="81">
        <f t="shared" si="22"/>
        <v>199</v>
      </c>
      <c r="AF49" s="82">
        <f t="shared" si="22"/>
        <v>2134</v>
      </c>
      <c r="AG49" s="67"/>
      <c r="AH49" s="67"/>
      <c r="AI49" s="67"/>
      <c r="AJ49" s="67"/>
      <c r="AK49" s="67"/>
      <c r="AL49" s="67"/>
      <c r="AM49" s="67"/>
      <c r="AN49" s="67"/>
      <c r="AO49" s="67"/>
    </row>
    <row r="51" spans="1:32" ht="15.75">
      <c r="A51" s="67"/>
      <c r="B51" s="134"/>
      <c r="C51" s="67"/>
      <c r="D51" s="67"/>
      <c r="E51" s="67"/>
      <c r="F51" s="67"/>
      <c r="G51" s="67"/>
      <c r="H51" s="67"/>
      <c r="I51" s="67"/>
      <c r="J51" s="67"/>
      <c r="K51" s="14"/>
      <c r="L51" s="14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14"/>
      <c r="X51" s="14"/>
      <c r="Y51" s="67"/>
      <c r="Z51" s="67"/>
      <c r="AA51" s="67"/>
      <c r="AB51" s="67"/>
      <c r="AC51" s="14"/>
      <c r="AD51" s="14"/>
      <c r="AE51" s="14"/>
      <c r="AF51" s="14"/>
    </row>
    <row r="52" spans="1:3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133"/>
      <c r="X52" s="133"/>
      <c r="Y52" s="67"/>
      <c r="Z52" s="67"/>
      <c r="AA52" s="67"/>
      <c r="AB52" s="67"/>
      <c r="AC52" s="133"/>
      <c r="AD52" s="133"/>
      <c r="AE52" s="67"/>
      <c r="AF52" s="67"/>
    </row>
    <row r="53" spans="1:32" ht="1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6"/>
      <c r="L53" s="13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6"/>
      <c r="X53" s="136"/>
      <c r="Y53" s="135"/>
      <c r="Z53" s="135"/>
      <c r="AA53" s="135"/>
      <c r="AB53" s="135"/>
      <c r="AC53" s="136"/>
      <c r="AD53" s="136"/>
      <c r="AE53" s="137"/>
      <c r="AF53" s="137"/>
    </row>
  </sheetData>
  <mergeCells count="18">
    <mergeCell ref="AE5:AF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1968503937007874" right="0.1968503937007874" top="0.1968503937007874" bottom="0.1968503937007874" header="0.5118110236220472" footer="0.5118110236220472"/>
  <pageSetup fitToWidth="2" fitToHeight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AH50"/>
  <sheetViews>
    <sheetView workbookViewId="0" topLeftCell="A4">
      <pane xSplit="2" ySplit="3" topLeftCell="AD10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52" sqref="A52:AG52"/>
    </sheetView>
  </sheetViews>
  <sheetFormatPr defaultColWidth="9.140625" defaultRowHeight="12.75"/>
  <cols>
    <col min="1" max="1" width="6.28125" style="0" customWidth="1"/>
    <col min="2" max="2" width="43.57421875" style="0" customWidth="1"/>
    <col min="24" max="24" width="8.421875" style="0" customWidth="1"/>
    <col min="29" max="29" width="9.421875" style="0" bestFit="1" customWidth="1"/>
    <col min="30" max="30" width="9.28125" style="0" bestFit="1" customWidth="1"/>
    <col min="31" max="31" width="9.8515625" style="0" customWidth="1"/>
    <col min="33" max="33" width="10.28125" style="0" customWidth="1"/>
  </cols>
  <sheetData>
    <row r="2" spans="2:12" ht="15.75">
      <c r="B2" s="151" t="s">
        <v>113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5</v>
      </c>
      <c r="E8" s="1"/>
      <c r="F8" s="1">
        <v>2</v>
      </c>
      <c r="G8" s="1"/>
      <c r="H8" s="1">
        <v>4</v>
      </c>
      <c r="I8" s="1">
        <v>1</v>
      </c>
      <c r="J8" s="29">
        <v>6</v>
      </c>
      <c r="K8" s="17">
        <f aca="true" t="shared" si="0" ref="K8:K37">C8+E8+G8+I8</f>
        <v>2</v>
      </c>
      <c r="L8" s="18">
        <f aca="true" t="shared" si="1" ref="L8:L37">D8+F8+H8+J8</f>
        <v>17</v>
      </c>
      <c r="M8" s="35"/>
      <c r="N8" s="1">
        <v>3</v>
      </c>
      <c r="O8" s="1"/>
      <c r="P8" s="1">
        <v>4</v>
      </c>
      <c r="Q8" s="1"/>
      <c r="R8" s="1"/>
      <c r="S8" s="1"/>
      <c r="T8" s="1">
        <v>3</v>
      </c>
      <c r="U8" s="1">
        <v>1</v>
      </c>
      <c r="V8" s="29">
        <v>5</v>
      </c>
      <c r="W8" s="17">
        <f aca="true" t="shared" si="2" ref="W8:W37">M8+O8+Q8+S8+U8</f>
        <v>1</v>
      </c>
      <c r="X8" s="18">
        <f aca="true" t="shared" si="3" ref="X8:X37">N8+P8+R8+T8+V8</f>
        <v>15</v>
      </c>
      <c r="Y8" s="35"/>
      <c r="Z8" s="1"/>
      <c r="AA8" s="1">
        <v>1</v>
      </c>
      <c r="AB8" s="29">
        <v>6</v>
      </c>
      <c r="AC8" s="17">
        <f aca="true" t="shared" si="4" ref="AC8:AC31">Y8+AA8</f>
        <v>1</v>
      </c>
      <c r="AD8" s="18">
        <f aca="true" t="shared" si="5" ref="AD8:AD31">Z8+AB8</f>
        <v>6</v>
      </c>
      <c r="AE8" s="34">
        <f aca="true" t="shared" si="6" ref="AE8:AE31">K8+W8+AC8</f>
        <v>4</v>
      </c>
      <c r="AF8" s="4">
        <f aca="true" t="shared" si="7" ref="AF8:AF37">AE8</f>
        <v>4</v>
      </c>
      <c r="AG8" s="16">
        <f aca="true" t="shared" si="8" ref="AG8:AG37">L8+X8+AD8</f>
        <v>38</v>
      </c>
    </row>
    <row r="9" spans="1:33" ht="15.75">
      <c r="A9" s="17">
        <v>2</v>
      </c>
      <c r="B9" s="1" t="s">
        <v>107</v>
      </c>
      <c r="C9" s="1"/>
      <c r="D9" s="1">
        <v>3</v>
      </c>
      <c r="E9" s="1">
        <v>1</v>
      </c>
      <c r="F9" s="1">
        <v>6</v>
      </c>
      <c r="G9" s="1">
        <v>1</v>
      </c>
      <c r="H9" s="1">
        <v>6</v>
      </c>
      <c r="I9" s="1">
        <v>1</v>
      </c>
      <c r="J9" s="29">
        <v>5</v>
      </c>
      <c r="K9" s="17">
        <f t="shared" si="0"/>
        <v>3</v>
      </c>
      <c r="L9" s="18">
        <f t="shared" si="1"/>
        <v>20</v>
      </c>
      <c r="M9" s="35">
        <v>1</v>
      </c>
      <c r="N9" s="1">
        <v>6</v>
      </c>
      <c r="O9" s="1">
        <v>1</v>
      </c>
      <c r="P9" s="1">
        <v>8</v>
      </c>
      <c r="Q9" s="1">
        <v>1</v>
      </c>
      <c r="R9" s="1">
        <v>5</v>
      </c>
      <c r="S9" s="1">
        <v>1</v>
      </c>
      <c r="T9" s="1">
        <v>7</v>
      </c>
      <c r="U9" s="1">
        <v>1</v>
      </c>
      <c r="V9" s="29">
        <v>10</v>
      </c>
      <c r="W9" s="17">
        <f t="shared" si="2"/>
        <v>5</v>
      </c>
      <c r="X9" s="18">
        <f t="shared" si="3"/>
        <v>36</v>
      </c>
      <c r="Y9" s="35">
        <v>1</v>
      </c>
      <c r="Z9" s="1">
        <v>6</v>
      </c>
      <c r="AA9" s="1">
        <v>1</v>
      </c>
      <c r="AB9" s="29">
        <v>7</v>
      </c>
      <c r="AC9" s="17">
        <f t="shared" si="4"/>
        <v>2</v>
      </c>
      <c r="AD9" s="18">
        <f t="shared" si="5"/>
        <v>13</v>
      </c>
      <c r="AE9" s="34">
        <f t="shared" si="6"/>
        <v>10</v>
      </c>
      <c r="AF9" s="4">
        <f t="shared" si="7"/>
        <v>10</v>
      </c>
      <c r="AG9" s="16">
        <f t="shared" si="8"/>
        <v>69</v>
      </c>
    </row>
    <row r="10" spans="1:33" ht="15.75">
      <c r="A10" s="17">
        <v>3</v>
      </c>
      <c r="B10" s="1" t="s">
        <v>5</v>
      </c>
      <c r="C10" s="1">
        <v>1</v>
      </c>
      <c r="D10" s="1">
        <v>16</v>
      </c>
      <c r="E10" s="1">
        <v>1</v>
      </c>
      <c r="F10" s="1">
        <v>19</v>
      </c>
      <c r="G10" s="1">
        <v>1</v>
      </c>
      <c r="H10" s="1">
        <v>21</v>
      </c>
      <c r="I10" s="1">
        <v>1</v>
      </c>
      <c r="J10" s="29">
        <v>14</v>
      </c>
      <c r="K10" s="17">
        <f t="shared" si="0"/>
        <v>4</v>
      </c>
      <c r="L10" s="18">
        <f t="shared" si="1"/>
        <v>70</v>
      </c>
      <c r="M10" s="35">
        <v>1</v>
      </c>
      <c r="N10" s="1">
        <v>15</v>
      </c>
      <c r="O10" s="1">
        <v>1</v>
      </c>
      <c r="P10" s="1">
        <v>15</v>
      </c>
      <c r="Q10" s="1">
        <v>1</v>
      </c>
      <c r="R10" s="1">
        <v>20</v>
      </c>
      <c r="S10" s="1">
        <v>1</v>
      </c>
      <c r="T10" s="1">
        <v>12</v>
      </c>
      <c r="U10" s="1">
        <v>1</v>
      </c>
      <c r="V10" s="29">
        <v>23</v>
      </c>
      <c r="W10" s="17">
        <f t="shared" si="2"/>
        <v>5</v>
      </c>
      <c r="X10" s="18">
        <f t="shared" si="3"/>
        <v>85</v>
      </c>
      <c r="Y10" s="35">
        <v>1</v>
      </c>
      <c r="Z10" s="1">
        <v>11</v>
      </c>
      <c r="AA10" s="1">
        <v>1</v>
      </c>
      <c r="AB10" s="29">
        <v>13</v>
      </c>
      <c r="AC10" s="17">
        <f t="shared" si="4"/>
        <v>2</v>
      </c>
      <c r="AD10" s="18">
        <f t="shared" si="5"/>
        <v>24</v>
      </c>
      <c r="AE10" s="34">
        <f t="shared" si="6"/>
        <v>11</v>
      </c>
      <c r="AF10" s="4">
        <f t="shared" si="7"/>
        <v>11</v>
      </c>
      <c r="AG10" s="16">
        <f t="shared" si="8"/>
        <v>179</v>
      </c>
    </row>
    <row r="11" spans="1:34" ht="15.75">
      <c r="A11" s="17">
        <v>4</v>
      </c>
      <c r="B11" s="1" t="s">
        <v>3</v>
      </c>
      <c r="C11" s="1">
        <v>1</v>
      </c>
      <c r="D11" s="1">
        <v>17</v>
      </c>
      <c r="E11" s="1">
        <v>1</v>
      </c>
      <c r="F11" s="1">
        <v>10</v>
      </c>
      <c r="G11" s="1">
        <v>1</v>
      </c>
      <c r="H11" s="1">
        <v>22</v>
      </c>
      <c r="I11" s="1">
        <v>1</v>
      </c>
      <c r="J11" s="29">
        <v>18</v>
      </c>
      <c r="K11" s="17">
        <f t="shared" si="0"/>
        <v>4</v>
      </c>
      <c r="L11" s="18">
        <f t="shared" si="1"/>
        <v>67</v>
      </c>
      <c r="M11" s="35">
        <v>1</v>
      </c>
      <c r="N11" s="1">
        <v>14</v>
      </c>
      <c r="O11" s="1">
        <v>1</v>
      </c>
      <c r="P11" s="1">
        <v>19</v>
      </c>
      <c r="Q11" s="1">
        <v>1</v>
      </c>
      <c r="R11" s="1">
        <v>21</v>
      </c>
      <c r="S11" s="1">
        <v>1</v>
      </c>
      <c r="T11" s="1">
        <v>16</v>
      </c>
      <c r="U11" s="1">
        <v>1</v>
      </c>
      <c r="V11" s="29">
        <v>21</v>
      </c>
      <c r="W11" s="17">
        <f t="shared" si="2"/>
        <v>5</v>
      </c>
      <c r="X11" s="18">
        <f t="shared" si="3"/>
        <v>91</v>
      </c>
      <c r="Y11" s="35">
        <v>1</v>
      </c>
      <c r="Z11" s="1">
        <v>13</v>
      </c>
      <c r="AA11" s="1">
        <v>1</v>
      </c>
      <c r="AB11" s="29">
        <v>12</v>
      </c>
      <c r="AC11" s="17">
        <f t="shared" si="4"/>
        <v>2</v>
      </c>
      <c r="AD11" s="18">
        <f t="shared" si="5"/>
        <v>25</v>
      </c>
      <c r="AE11" s="34">
        <f t="shared" si="6"/>
        <v>11</v>
      </c>
      <c r="AF11" s="4">
        <f t="shared" si="7"/>
        <v>11</v>
      </c>
      <c r="AG11" s="16">
        <f t="shared" si="8"/>
        <v>183</v>
      </c>
      <c r="AH11" t="s">
        <v>98</v>
      </c>
    </row>
    <row r="12" spans="1:33" ht="15.75">
      <c r="A12" s="17">
        <v>5</v>
      </c>
      <c r="B12" s="1" t="s">
        <v>4</v>
      </c>
      <c r="C12" s="1">
        <v>1</v>
      </c>
      <c r="D12" s="1">
        <v>12</v>
      </c>
      <c r="E12" s="1">
        <v>1</v>
      </c>
      <c r="F12" s="1">
        <v>8</v>
      </c>
      <c r="G12" s="1">
        <v>1</v>
      </c>
      <c r="H12" s="1">
        <v>9</v>
      </c>
      <c r="I12" s="1">
        <v>1</v>
      </c>
      <c r="J12" s="29">
        <v>7</v>
      </c>
      <c r="K12" s="17">
        <f t="shared" si="0"/>
        <v>4</v>
      </c>
      <c r="L12" s="18">
        <f t="shared" si="1"/>
        <v>36</v>
      </c>
      <c r="M12" s="35"/>
      <c r="N12" s="1">
        <v>4</v>
      </c>
      <c r="O12" s="1">
        <v>1</v>
      </c>
      <c r="P12" s="1">
        <v>7</v>
      </c>
      <c r="Q12" s="1">
        <v>1</v>
      </c>
      <c r="R12" s="1">
        <v>15</v>
      </c>
      <c r="S12" s="1">
        <v>1</v>
      </c>
      <c r="T12" s="1">
        <v>11</v>
      </c>
      <c r="U12" s="1">
        <v>1</v>
      </c>
      <c r="V12" s="29">
        <v>10</v>
      </c>
      <c r="W12" s="17">
        <f t="shared" si="2"/>
        <v>4</v>
      </c>
      <c r="X12" s="18">
        <f t="shared" si="3"/>
        <v>47</v>
      </c>
      <c r="Y12" s="35">
        <v>1</v>
      </c>
      <c r="Z12" s="1">
        <v>8</v>
      </c>
      <c r="AA12" s="1">
        <v>1</v>
      </c>
      <c r="AB12" s="29">
        <v>9</v>
      </c>
      <c r="AC12" s="17">
        <f t="shared" si="4"/>
        <v>2</v>
      </c>
      <c r="AD12" s="18">
        <f t="shared" si="5"/>
        <v>17</v>
      </c>
      <c r="AE12" s="34">
        <f t="shared" si="6"/>
        <v>10</v>
      </c>
      <c r="AF12" s="4">
        <f t="shared" si="7"/>
        <v>10</v>
      </c>
      <c r="AG12" s="16">
        <f t="shared" si="8"/>
        <v>100</v>
      </c>
    </row>
    <row r="13" spans="1:33" ht="15.75">
      <c r="A13" s="17">
        <v>6</v>
      </c>
      <c r="B13" s="1" t="s">
        <v>24</v>
      </c>
      <c r="C13" s="1">
        <v>1</v>
      </c>
      <c r="D13" s="1">
        <v>10</v>
      </c>
      <c r="E13" s="1">
        <v>1</v>
      </c>
      <c r="F13" s="1">
        <v>15</v>
      </c>
      <c r="G13" s="1">
        <v>1</v>
      </c>
      <c r="H13" s="1">
        <v>12</v>
      </c>
      <c r="I13" s="1">
        <v>1</v>
      </c>
      <c r="J13" s="29">
        <v>6</v>
      </c>
      <c r="K13" s="17">
        <f t="shared" si="0"/>
        <v>4</v>
      </c>
      <c r="L13" s="18">
        <f t="shared" si="1"/>
        <v>43</v>
      </c>
      <c r="M13" s="35">
        <v>1</v>
      </c>
      <c r="N13" s="1">
        <v>12</v>
      </c>
      <c r="O13" s="1">
        <v>1</v>
      </c>
      <c r="P13" s="1">
        <v>10</v>
      </c>
      <c r="Q13" s="1">
        <v>1</v>
      </c>
      <c r="R13" s="1">
        <v>5</v>
      </c>
      <c r="S13" s="1">
        <v>1</v>
      </c>
      <c r="T13" s="1">
        <v>10</v>
      </c>
      <c r="U13" s="1">
        <v>1</v>
      </c>
      <c r="V13" s="29">
        <v>10</v>
      </c>
      <c r="W13" s="17">
        <f t="shared" si="2"/>
        <v>5</v>
      </c>
      <c r="X13" s="18">
        <f t="shared" si="3"/>
        <v>47</v>
      </c>
      <c r="Y13" s="35">
        <v>1</v>
      </c>
      <c r="Z13" s="1">
        <v>5</v>
      </c>
      <c r="AA13" s="1"/>
      <c r="AB13" s="29">
        <v>4</v>
      </c>
      <c r="AC13" s="17">
        <f t="shared" si="4"/>
        <v>1</v>
      </c>
      <c r="AD13" s="18">
        <f t="shared" si="5"/>
        <v>9</v>
      </c>
      <c r="AE13" s="34">
        <f t="shared" si="6"/>
        <v>10</v>
      </c>
      <c r="AF13" s="4">
        <f t="shared" si="7"/>
        <v>10</v>
      </c>
      <c r="AG13" s="16">
        <f t="shared" si="8"/>
        <v>99</v>
      </c>
    </row>
    <row r="14" spans="1:33" ht="15.75">
      <c r="A14" s="17">
        <v>7</v>
      </c>
      <c r="B14" s="1" t="s">
        <v>109</v>
      </c>
      <c r="C14" s="1">
        <v>1</v>
      </c>
      <c r="D14" s="1">
        <v>8</v>
      </c>
      <c r="E14" s="1">
        <v>1</v>
      </c>
      <c r="F14" s="1">
        <v>5</v>
      </c>
      <c r="G14" s="1">
        <v>1</v>
      </c>
      <c r="H14" s="1">
        <v>9</v>
      </c>
      <c r="I14" s="1">
        <v>1</v>
      </c>
      <c r="J14" s="29">
        <v>7</v>
      </c>
      <c r="K14" s="17">
        <f t="shared" si="0"/>
        <v>4</v>
      </c>
      <c r="L14" s="18">
        <f t="shared" si="1"/>
        <v>29</v>
      </c>
      <c r="M14" s="35">
        <v>1</v>
      </c>
      <c r="N14" s="1">
        <v>8</v>
      </c>
      <c r="O14" s="1">
        <v>1</v>
      </c>
      <c r="P14" s="1">
        <v>12</v>
      </c>
      <c r="Q14" s="1">
        <v>1</v>
      </c>
      <c r="R14" s="1">
        <v>9</v>
      </c>
      <c r="S14" s="1">
        <v>1</v>
      </c>
      <c r="T14" s="1">
        <v>5</v>
      </c>
      <c r="U14" s="1">
        <v>1</v>
      </c>
      <c r="V14" s="29">
        <v>14</v>
      </c>
      <c r="W14" s="17">
        <f t="shared" si="2"/>
        <v>5</v>
      </c>
      <c r="X14" s="18">
        <f t="shared" si="3"/>
        <v>48</v>
      </c>
      <c r="Y14" s="35"/>
      <c r="Z14" s="1"/>
      <c r="AA14" s="1">
        <v>1</v>
      </c>
      <c r="AB14" s="29">
        <v>9</v>
      </c>
      <c r="AC14" s="17">
        <f t="shared" si="4"/>
        <v>1</v>
      </c>
      <c r="AD14" s="18">
        <f t="shared" si="5"/>
        <v>9</v>
      </c>
      <c r="AE14" s="34">
        <f t="shared" si="6"/>
        <v>10</v>
      </c>
      <c r="AF14" s="4">
        <f t="shared" si="7"/>
        <v>10</v>
      </c>
      <c r="AG14" s="16">
        <f t="shared" si="8"/>
        <v>86</v>
      </c>
    </row>
    <row r="15" spans="1:33" ht="15.75">
      <c r="A15" s="17">
        <v>8</v>
      </c>
      <c r="B15" s="1" t="s">
        <v>104</v>
      </c>
      <c r="C15" s="1">
        <v>1</v>
      </c>
      <c r="D15" s="1">
        <v>19</v>
      </c>
      <c r="E15" s="1">
        <v>1</v>
      </c>
      <c r="F15" s="1">
        <v>19</v>
      </c>
      <c r="G15" s="1">
        <v>1</v>
      </c>
      <c r="H15" s="1">
        <v>23</v>
      </c>
      <c r="I15" s="1">
        <v>1</v>
      </c>
      <c r="J15" s="29">
        <v>17</v>
      </c>
      <c r="K15" s="17">
        <f t="shared" si="0"/>
        <v>4</v>
      </c>
      <c r="L15" s="18">
        <f t="shared" si="1"/>
        <v>78</v>
      </c>
      <c r="M15" s="35">
        <v>1</v>
      </c>
      <c r="N15" s="1">
        <v>19</v>
      </c>
      <c r="O15" s="1">
        <v>1</v>
      </c>
      <c r="P15" s="1">
        <v>18</v>
      </c>
      <c r="Q15" s="1">
        <v>1</v>
      </c>
      <c r="R15" s="1">
        <v>12</v>
      </c>
      <c r="S15" s="1">
        <v>1</v>
      </c>
      <c r="T15" s="1">
        <v>6</v>
      </c>
      <c r="U15" s="1">
        <v>1</v>
      </c>
      <c r="V15" s="29">
        <v>24</v>
      </c>
      <c r="W15" s="17">
        <f t="shared" si="2"/>
        <v>5</v>
      </c>
      <c r="X15" s="18">
        <f t="shared" si="3"/>
        <v>79</v>
      </c>
      <c r="Y15" s="35">
        <v>1</v>
      </c>
      <c r="Z15" s="1">
        <v>16</v>
      </c>
      <c r="AA15" s="1">
        <v>1</v>
      </c>
      <c r="AB15" s="29">
        <v>24</v>
      </c>
      <c r="AC15" s="17">
        <f t="shared" si="4"/>
        <v>2</v>
      </c>
      <c r="AD15" s="18">
        <f t="shared" si="5"/>
        <v>40</v>
      </c>
      <c r="AE15" s="34">
        <f t="shared" si="6"/>
        <v>11</v>
      </c>
      <c r="AF15" s="4">
        <f t="shared" si="7"/>
        <v>11</v>
      </c>
      <c r="AG15" s="16">
        <f t="shared" si="8"/>
        <v>197</v>
      </c>
    </row>
    <row r="16" spans="1:33" ht="15.75">
      <c r="A16" s="17">
        <v>9</v>
      </c>
      <c r="B16" s="1" t="s">
        <v>7</v>
      </c>
      <c r="C16" s="1">
        <v>1</v>
      </c>
      <c r="D16" s="1">
        <v>20</v>
      </c>
      <c r="E16" s="1">
        <v>1</v>
      </c>
      <c r="F16" s="1">
        <v>15</v>
      </c>
      <c r="G16" s="1">
        <v>1</v>
      </c>
      <c r="H16" s="1">
        <v>10</v>
      </c>
      <c r="I16" s="1">
        <v>1</v>
      </c>
      <c r="J16" s="29">
        <v>12</v>
      </c>
      <c r="K16" s="17">
        <f t="shared" si="0"/>
        <v>4</v>
      </c>
      <c r="L16" s="18">
        <f t="shared" si="1"/>
        <v>57</v>
      </c>
      <c r="M16" s="35">
        <v>1</v>
      </c>
      <c r="N16" s="1">
        <v>16</v>
      </c>
      <c r="O16" s="1">
        <v>1</v>
      </c>
      <c r="P16" s="1">
        <v>12</v>
      </c>
      <c r="Q16" s="1">
        <v>1</v>
      </c>
      <c r="R16" s="1">
        <v>11</v>
      </c>
      <c r="S16" s="1">
        <v>1</v>
      </c>
      <c r="T16" s="1">
        <v>9</v>
      </c>
      <c r="U16" s="1">
        <v>1</v>
      </c>
      <c r="V16" s="29">
        <v>21</v>
      </c>
      <c r="W16" s="17">
        <f t="shared" si="2"/>
        <v>5</v>
      </c>
      <c r="X16" s="18">
        <f t="shared" si="3"/>
        <v>69</v>
      </c>
      <c r="Y16" s="35">
        <v>1</v>
      </c>
      <c r="Z16" s="1">
        <v>10</v>
      </c>
      <c r="AA16" s="1">
        <v>1</v>
      </c>
      <c r="AB16" s="29">
        <v>8</v>
      </c>
      <c r="AC16" s="17">
        <f t="shared" si="4"/>
        <v>2</v>
      </c>
      <c r="AD16" s="18">
        <f t="shared" si="5"/>
        <v>18</v>
      </c>
      <c r="AE16" s="34">
        <f t="shared" si="6"/>
        <v>11</v>
      </c>
      <c r="AF16" s="4">
        <f t="shared" si="7"/>
        <v>11</v>
      </c>
      <c r="AG16" s="16">
        <f t="shared" si="8"/>
        <v>144</v>
      </c>
    </row>
    <row r="17" spans="1:33" ht="15.75">
      <c r="A17" s="17">
        <v>10</v>
      </c>
      <c r="B17" s="1" t="s">
        <v>108</v>
      </c>
      <c r="C17" s="1">
        <v>1</v>
      </c>
      <c r="D17" s="1">
        <v>5</v>
      </c>
      <c r="E17" s="1">
        <v>1</v>
      </c>
      <c r="F17" s="1">
        <v>5</v>
      </c>
      <c r="G17" s="1"/>
      <c r="H17" s="1">
        <v>4</v>
      </c>
      <c r="I17" s="1">
        <v>1</v>
      </c>
      <c r="J17" s="29">
        <v>9</v>
      </c>
      <c r="K17" s="17">
        <f t="shared" si="0"/>
        <v>3</v>
      </c>
      <c r="L17" s="18">
        <f t="shared" si="1"/>
        <v>23</v>
      </c>
      <c r="M17" s="35">
        <v>1</v>
      </c>
      <c r="N17" s="1">
        <v>8</v>
      </c>
      <c r="O17" s="1">
        <v>1</v>
      </c>
      <c r="P17" s="1">
        <v>6</v>
      </c>
      <c r="Q17" s="1">
        <v>1</v>
      </c>
      <c r="R17" s="1">
        <v>7</v>
      </c>
      <c r="S17" s="1">
        <v>1</v>
      </c>
      <c r="T17" s="1">
        <v>6</v>
      </c>
      <c r="U17" s="1">
        <v>1</v>
      </c>
      <c r="V17" s="29">
        <v>7</v>
      </c>
      <c r="W17" s="17">
        <f t="shared" si="2"/>
        <v>5</v>
      </c>
      <c r="X17" s="18">
        <f t="shared" si="3"/>
        <v>34</v>
      </c>
      <c r="Y17" s="35"/>
      <c r="Z17" s="1"/>
      <c r="AA17" s="1">
        <v>1</v>
      </c>
      <c r="AB17" s="29">
        <v>6</v>
      </c>
      <c r="AC17" s="17">
        <f t="shared" si="4"/>
        <v>1</v>
      </c>
      <c r="AD17" s="18">
        <f t="shared" si="5"/>
        <v>6</v>
      </c>
      <c r="AE17" s="34">
        <f t="shared" si="6"/>
        <v>9</v>
      </c>
      <c r="AF17" s="4">
        <f t="shared" si="7"/>
        <v>9</v>
      </c>
      <c r="AG17" s="16">
        <f t="shared" si="8"/>
        <v>63</v>
      </c>
    </row>
    <row r="18" spans="1:33" ht="15.75">
      <c r="A18" s="17">
        <v>11</v>
      </c>
      <c r="B18" s="1" t="s">
        <v>9</v>
      </c>
      <c r="C18" s="1">
        <v>1</v>
      </c>
      <c r="D18" s="1">
        <v>12</v>
      </c>
      <c r="E18" s="1">
        <v>1</v>
      </c>
      <c r="F18" s="1">
        <v>5</v>
      </c>
      <c r="G18" s="1">
        <v>1</v>
      </c>
      <c r="H18" s="1">
        <v>8</v>
      </c>
      <c r="I18" s="1">
        <v>1</v>
      </c>
      <c r="J18" s="29">
        <v>6</v>
      </c>
      <c r="K18" s="17">
        <f t="shared" si="0"/>
        <v>4</v>
      </c>
      <c r="L18" s="18">
        <f t="shared" si="1"/>
        <v>31</v>
      </c>
      <c r="M18" s="35"/>
      <c r="N18" s="1">
        <v>3</v>
      </c>
      <c r="O18" s="1">
        <v>1</v>
      </c>
      <c r="P18" s="1">
        <v>7</v>
      </c>
      <c r="Q18" s="1">
        <v>1</v>
      </c>
      <c r="R18" s="1">
        <v>7</v>
      </c>
      <c r="S18" s="1">
        <v>1</v>
      </c>
      <c r="T18" s="1">
        <v>7</v>
      </c>
      <c r="U18" s="1">
        <v>1</v>
      </c>
      <c r="V18" s="29">
        <v>8</v>
      </c>
      <c r="W18" s="17">
        <f t="shared" si="2"/>
        <v>4</v>
      </c>
      <c r="X18" s="18">
        <f t="shared" si="3"/>
        <v>32</v>
      </c>
      <c r="Y18" s="35">
        <v>1</v>
      </c>
      <c r="Z18" s="1">
        <v>5</v>
      </c>
      <c r="AA18" s="1">
        <v>1</v>
      </c>
      <c r="AB18" s="29">
        <v>5</v>
      </c>
      <c r="AC18" s="17">
        <f t="shared" si="4"/>
        <v>2</v>
      </c>
      <c r="AD18" s="18">
        <f t="shared" si="5"/>
        <v>10</v>
      </c>
      <c r="AE18" s="34">
        <f t="shared" si="6"/>
        <v>10</v>
      </c>
      <c r="AF18" s="4">
        <f t="shared" si="7"/>
        <v>10</v>
      </c>
      <c r="AG18" s="16">
        <f t="shared" si="8"/>
        <v>73</v>
      </c>
    </row>
    <row r="19" spans="1:33" ht="15.75">
      <c r="A19" s="17">
        <v>12</v>
      </c>
      <c r="B19" s="1" t="s">
        <v>11</v>
      </c>
      <c r="C19" s="1">
        <v>2</v>
      </c>
      <c r="D19" s="1">
        <v>31</v>
      </c>
      <c r="E19" s="1">
        <v>2</v>
      </c>
      <c r="F19" s="1">
        <v>33</v>
      </c>
      <c r="G19" s="1">
        <v>1</v>
      </c>
      <c r="H19" s="1">
        <v>20</v>
      </c>
      <c r="I19" s="1">
        <v>2</v>
      </c>
      <c r="J19" s="29">
        <v>39</v>
      </c>
      <c r="K19" s="17">
        <f t="shared" si="0"/>
        <v>7</v>
      </c>
      <c r="L19" s="18">
        <f t="shared" si="1"/>
        <v>123</v>
      </c>
      <c r="M19" s="35">
        <v>2</v>
      </c>
      <c r="N19" s="1">
        <v>34</v>
      </c>
      <c r="O19" s="1">
        <v>2</v>
      </c>
      <c r="P19" s="1">
        <v>37</v>
      </c>
      <c r="Q19" s="1">
        <v>1</v>
      </c>
      <c r="R19" s="1">
        <v>24</v>
      </c>
      <c r="S19" s="1">
        <v>2</v>
      </c>
      <c r="T19" s="1">
        <v>31</v>
      </c>
      <c r="U19" s="1">
        <v>2</v>
      </c>
      <c r="V19" s="29">
        <v>31</v>
      </c>
      <c r="W19" s="17">
        <f t="shared" si="2"/>
        <v>9</v>
      </c>
      <c r="X19" s="18">
        <f t="shared" si="3"/>
        <v>157</v>
      </c>
      <c r="Y19" s="35">
        <v>2</v>
      </c>
      <c r="Z19" s="1">
        <v>31</v>
      </c>
      <c r="AA19" s="1">
        <v>2</v>
      </c>
      <c r="AB19" s="29">
        <v>34</v>
      </c>
      <c r="AC19" s="17">
        <f t="shared" si="4"/>
        <v>4</v>
      </c>
      <c r="AD19" s="18">
        <f t="shared" si="5"/>
        <v>65</v>
      </c>
      <c r="AE19" s="34">
        <f t="shared" si="6"/>
        <v>20</v>
      </c>
      <c r="AF19" s="4">
        <f t="shared" si="7"/>
        <v>20</v>
      </c>
      <c r="AG19" s="16">
        <f t="shared" si="8"/>
        <v>345</v>
      </c>
    </row>
    <row r="20" spans="1:33" ht="15.75">
      <c r="A20" s="17">
        <v>13</v>
      </c>
      <c r="B20" s="1" t="s">
        <v>22</v>
      </c>
      <c r="C20" s="1">
        <v>1</v>
      </c>
      <c r="D20" s="1">
        <v>7</v>
      </c>
      <c r="E20" s="1">
        <v>1</v>
      </c>
      <c r="F20" s="1">
        <v>13</v>
      </c>
      <c r="G20" s="1">
        <v>1</v>
      </c>
      <c r="H20" s="1">
        <v>10</v>
      </c>
      <c r="I20" s="1">
        <v>1</v>
      </c>
      <c r="J20" s="29">
        <v>14</v>
      </c>
      <c r="K20" s="17">
        <f t="shared" si="0"/>
        <v>4</v>
      </c>
      <c r="L20" s="18">
        <f t="shared" si="1"/>
        <v>44</v>
      </c>
      <c r="M20" s="35">
        <v>1</v>
      </c>
      <c r="N20" s="1">
        <v>7</v>
      </c>
      <c r="O20" s="1">
        <v>1</v>
      </c>
      <c r="P20" s="1">
        <v>8</v>
      </c>
      <c r="Q20" s="1">
        <v>1</v>
      </c>
      <c r="R20" s="1">
        <v>8</v>
      </c>
      <c r="S20" s="1">
        <v>1</v>
      </c>
      <c r="T20" s="1">
        <v>11</v>
      </c>
      <c r="U20" s="1">
        <v>1</v>
      </c>
      <c r="V20" s="29">
        <v>12</v>
      </c>
      <c r="W20" s="17">
        <f t="shared" si="2"/>
        <v>5</v>
      </c>
      <c r="X20" s="18">
        <f t="shared" si="3"/>
        <v>46</v>
      </c>
      <c r="Y20" s="35">
        <v>1</v>
      </c>
      <c r="Z20" s="1">
        <v>14</v>
      </c>
      <c r="AA20" s="1">
        <v>1</v>
      </c>
      <c r="AB20" s="29">
        <v>9</v>
      </c>
      <c r="AC20" s="17">
        <f t="shared" si="4"/>
        <v>2</v>
      </c>
      <c r="AD20" s="18">
        <f t="shared" si="5"/>
        <v>23</v>
      </c>
      <c r="AE20" s="34">
        <f t="shared" si="6"/>
        <v>11</v>
      </c>
      <c r="AF20" s="4">
        <f t="shared" si="7"/>
        <v>11</v>
      </c>
      <c r="AG20" s="16">
        <f t="shared" si="8"/>
        <v>113</v>
      </c>
    </row>
    <row r="21" spans="1:33" ht="15.75">
      <c r="A21" s="17">
        <v>14</v>
      </c>
      <c r="B21" s="1" t="s">
        <v>114</v>
      </c>
      <c r="C21" s="1">
        <v>1</v>
      </c>
      <c r="D21" s="1">
        <v>5</v>
      </c>
      <c r="E21" s="1">
        <v>1</v>
      </c>
      <c r="F21" s="1">
        <v>6</v>
      </c>
      <c r="G21" s="1"/>
      <c r="H21" s="1">
        <v>4</v>
      </c>
      <c r="I21" s="1">
        <v>1</v>
      </c>
      <c r="J21" s="29">
        <v>5</v>
      </c>
      <c r="K21" s="17">
        <f t="shared" si="0"/>
        <v>3</v>
      </c>
      <c r="L21" s="18">
        <f t="shared" si="1"/>
        <v>20</v>
      </c>
      <c r="M21" s="35">
        <v>1</v>
      </c>
      <c r="N21" s="1">
        <v>8</v>
      </c>
      <c r="O21" s="1">
        <v>1</v>
      </c>
      <c r="P21" s="1">
        <v>9</v>
      </c>
      <c r="Q21" s="1">
        <v>1</v>
      </c>
      <c r="R21" s="1">
        <v>6</v>
      </c>
      <c r="S21" s="1">
        <v>1</v>
      </c>
      <c r="T21" s="1">
        <v>13</v>
      </c>
      <c r="U21" s="1">
        <v>1</v>
      </c>
      <c r="V21" s="29">
        <v>7</v>
      </c>
      <c r="W21" s="17">
        <f t="shared" si="2"/>
        <v>5</v>
      </c>
      <c r="X21" s="18">
        <f t="shared" si="3"/>
        <v>43</v>
      </c>
      <c r="Y21" s="35">
        <v>1</v>
      </c>
      <c r="Z21" s="1">
        <v>12</v>
      </c>
      <c r="AA21" s="1">
        <v>1</v>
      </c>
      <c r="AB21" s="29">
        <v>5</v>
      </c>
      <c r="AC21" s="17">
        <f t="shared" si="4"/>
        <v>2</v>
      </c>
      <c r="AD21" s="18">
        <f t="shared" si="5"/>
        <v>17</v>
      </c>
      <c r="AE21" s="34">
        <f t="shared" si="6"/>
        <v>10</v>
      </c>
      <c r="AF21" s="4">
        <f t="shared" si="7"/>
        <v>10</v>
      </c>
      <c r="AG21" s="16">
        <f t="shared" si="8"/>
        <v>80</v>
      </c>
    </row>
    <row r="22" spans="1:33" ht="15.75">
      <c r="A22" s="17">
        <v>15</v>
      </c>
      <c r="B22" s="1" t="s">
        <v>12</v>
      </c>
      <c r="C22" s="1">
        <v>1</v>
      </c>
      <c r="D22" s="1">
        <v>7</v>
      </c>
      <c r="E22" s="1">
        <v>1</v>
      </c>
      <c r="F22" s="1">
        <v>5</v>
      </c>
      <c r="G22" s="1">
        <v>1</v>
      </c>
      <c r="H22" s="1">
        <v>6</v>
      </c>
      <c r="I22" s="1">
        <v>1</v>
      </c>
      <c r="J22" s="29">
        <v>12</v>
      </c>
      <c r="K22" s="17">
        <f t="shared" si="0"/>
        <v>4</v>
      </c>
      <c r="L22" s="18">
        <f t="shared" si="1"/>
        <v>30</v>
      </c>
      <c r="M22" s="35">
        <v>1</v>
      </c>
      <c r="N22" s="1">
        <v>9</v>
      </c>
      <c r="O22" s="1">
        <v>1</v>
      </c>
      <c r="P22" s="1">
        <v>14</v>
      </c>
      <c r="Q22" s="1">
        <v>1</v>
      </c>
      <c r="R22" s="1">
        <v>11</v>
      </c>
      <c r="S22" s="1">
        <v>1</v>
      </c>
      <c r="T22" s="1">
        <v>6</v>
      </c>
      <c r="U22" s="1">
        <v>1</v>
      </c>
      <c r="V22" s="29">
        <v>13</v>
      </c>
      <c r="W22" s="17">
        <f t="shared" si="2"/>
        <v>5</v>
      </c>
      <c r="X22" s="18">
        <f t="shared" si="3"/>
        <v>53</v>
      </c>
      <c r="Y22" s="35">
        <v>1</v>
      </c>
      <c r="Z22" s="1">
        <v>11</v>
      </c>
      <c r="AA22" s="1">
        <v>1</v>
      </c>
      <c r="AB22" s="29">
        <v>12</v>
      </c>
      <c r="AC22" s="17">
        <f t="shared" si="4"/>
        <v>2</v>
      </c>
      <c r="AD22" s="18">
        <f t="shared" si="5"/>
        <v>23</v>
      </c>
      <c r="AE22" s="34">
        <f t="shared" si="6"/>
        <v>11</v>
      </c>
      <c r="AF22" s="4">
        <f t="shared" si="7"/>
        <v>11</v>
      </c>
      <c r="AG22" s="16">
        <f t="shared" si="8"/>
        <v>106</v>
      </c>
    </row>
    <row r="23" spans="1:33" ht="15.75">
      <c r="A23" s="17">
        <v>16</v>
      </c>
      <c r="B23" s="1" t="s">
        <v>14</v>
      </c>
      <c r="C23" s="1">
        <v>1</v>
      </c>
      <c r="D23" s="1">
        <v>12</v>
      </c>
      <c r="E23" s="1">
        <v>1</v>
      </c>
      <c r="F23" s="1">
        <v>10</v>
      </c>
      <c r="G23" s="1">
        <v>1</v>
      </c>
      <c r="H23" s="1">
        <v>6</v>
      </c>
      <c r="I23" s="1">
        <v>1</v>
      </c>
      <c r="J23" s="29">
        <v>6</v>
      </c>
      <c r="K23" s="17">
        <f t="shared" si="0"/>
        <v>4</v>
      </c>
      <c r="L23" s="18">
        <f t="shared" si="1"/>
        <v>34</v>
      </c>
      <c r="M23" s="35"/>
      <c r="N23" s="1">
        <v>4</v>
      </c>
      <c r="O23" s="1">
        <v>1</v>
      </c>
      <c r="P23" s="1">
        <v>6</v>
      </c>
      <c r="Q23" s="1">
        <v>1</v>
      </c>
      <c r="R23" s="1">
        <v>13</v>
      </c>
      <c r="S23" s="15">
        <v>1</v>
      </c>
      <c r="T23" s="84">
        <v>9</v>
      </c>
      <c r="U23" s="1">
        <v>1</v>
      </c>
      <c r="V23" s="29">
        <v>9</v>
      </c>
      <c r="W23" s="17">
        <f t="shared" si="2"/>
        <v>4</v>
      </c>
      <c r="X23" s="18">
        <f t="shared" si="3"/>
        <v>41</v>
      </c>
      <c r="Y23" s="35">
        <v>1</v>
      </c>
      <c r="Z23" s="1">
        <v>9</v>
      </c>
      <c r="AA23" s="1"/>
      <c r="AB23" s="29">
        <v>3</v>
      </c>
      <c r="AC23" s="17">
        <f t="shared" si="4"/>
        <v>1</v>
      </c>
      <c r="AD23" s="18">
        <f t="shared" si="5"/>
        <v>12</v>
      </c>
      <c r="AE23" s="34">
        <f t="shared" si="6"/>
        <v>9</v>
      </c>
      <c r="AF23" s="4">
        <f t="shared" si="7"/>
        <v>9</v>
      </c>
      <c r="AG23" s="16">
        <f t="shared" si="8"/>
        <v>87</v>
      </c>
    </row>
    <row r="24" spans="1:33" ht="15.75">
      <c r="A24" s="17">
        <v>17</v>
      </c>
      <c r="B24" s="1" t="s">
        <v>13</v>
      </c>
      <c r="C24" s="1">
        <v>1</v>
      </c>
      <c r="D24" s="1">
        <v>22</v>
      </c>
      <c r="E24" s="1">
        <v>1</v>
      </c>
      <c r="F24" s="1">
        <v>25</v>
      </c>
      <c r="G24" s="1">
        <v>1</v>
      </c>
      <c r="H24" s="1">
        <v>22</v>
      </c>
      <c r="I24" s="1">
        <v>1</v>
      </c>
      <c r="J24" s="29">
        <v>14</v>
      </c>
      <c r="K24" s="17">
        <f t="shared" si="0"/>
        <v>4</v>
      </c>
      <c r="L24" s="18">
        <f t="shared" si="1"/>
        <v>83</v>
      </c>
      <c r="M24" s="35">
        <v>1</v>
      </c>
      <c r="N24" s="1">
        <v>19</v>
      </c>
      <c r="O24" s="1">
        <v>1</v>
      </c>
      <c r="P24" s="1">
        <v>16</v>
      </c>
      <c r="Q24" s="1">
        <v>1</v>
      </c>
      <c r="R24" s="1">
        <v>21</v>
      </c>
      <c r="S24" s="1">
        <v>1</v>
      </c>
      <c r="T24" s="1">
        <v>20</v>
      </c>
      <c r="U24" s="1">
        <v>1</v>
      </c>
      <c r="V24" s="29">
        <v>26</v>
      </c>
      <c r="W24" s="17">
        <f t="shared" si="2"/>
        <v>5</v>
      </c>
      <c r="X24" s="18">
        <f t="shared" si="3"/>
        <v>102</v>
      </c>
      <c r="Y24" s="35">
        <v>1</v>
      </c>
      <c r="Z24" s="1">
        <v>7</v>
      </c>
      <c r="AA24" s="1">
        <v>1</v>
      </c>
      <c r="AB24" s="29">
        <v>12</v>
      </c>
      <c r="AC24" s="17">
        <f t="shared" si="4"/>
        <v>2</v>
      </c>
      <c r="AD24" s="18">
        <f t="shared" si="5"/>
        <v>19</v>
      </c>
      <c r="AE24" s="34">
        <f t="shared" si="6"/>
        <v>11</v>
      </c>
      <c r="AF24" s="4">
        <f t="shared" si="7"/>
        <v>11</v>
      </c>
      <c r="AG24" s="16">
        <f t="shared" si="8"/>
        <v>204</v>
      </c>
    </row>
    <row r="25" spans="1:33" ht="15.75">
      <c r="A25" s="17">
        <v>18</v>
      </c>
      <c r="B25" s="1" t="s">
        <v>10</v>
      </c>
      <c r="C25" s="1">
        <v>1</v>
      </c>
      <c r="D25" s="1">
        <v>14</v>
      </c>
      <c r="E25" s="1">
        <v>1</v>
      </c>
      <c r="F25" s="1">
        <v>12</v>
      </c>
      <c r="G25" s="1">
        <v>1</v>
      </c>
      <c r="H25" s="1">
        <v>13</v>
      </c>
      <c r="I25" s="1">
        <v>1</v>
      </c>
      <c r="J25" s="29">
        <v>10</v>
      </c>
      <c r="K25" s="17">
        <f t="shared" si="0"/>
        <v>4</v>
      </c>
      <c r="L25" s="18">
        <f t="shared" si="1"/>
        <v>49</v>
      </c>
      <c r="M25" s="35">
        <v>1</v>
      </c>
      <c r="N25" s="1">
        <v>16</v>
      </c>
      <c r="O25" s="1">
        <v>1</v>
      </c>
      <c r="P25" s="1">
        <v>5</v>
      </c>
      <c r="Q25" s="1">
        <v>1</v>
      </c>
      <c r="R25" s="1">
        <v>13</v>
      </c>
      <c r="S25" s="1">
        <v>1</v>
      </c>
      <c r="T25" s="1">
        <v>10</v>
      </c>
      <c r="U25" s="1">
        <v>1</v>
      </c>
      <c r="V25" s="29">
        <v>18</v>
      </c>
      <c r="W25" s="17">
        <f t="shared" si="2"/>
        <v>5</v>
      </c>
      <c r="X25" s="18">
        <f t="shared" si="3"/>
        <v>62</v>
      </c>
      <c r="Y25" s="35">
        <v>1</v>
      </c>
      <c r="Z25" s="1">
        <v>10</v>
      </c>
      <c r="AA25" s="1">
        <v>1</v>
      </c>
      <c r="AB25" s="29">
        <v>13</v>
      </c>
      <c r="AC25" s="17">
        <f t="shared" si="4"/>
        <v>2</v>
      </c>
      <c r="AD25" s="18">
        <f t="shared" si="5"/>
        <v>23</v>
      </c>
      <c r="AE25" s="34">
        <f t="shared" si="6"/>
        <v>11</v>
      </c>
      <c r="AF25" s="4">
        <f t="shared" si="7"/>
        <v>11</v>
      </c>
      <c r="AG25" s="16">
        <f t="shared" si="8"/>
        <v>134</v>
      </c>
    </row>
    <row r="26" spans="1:33" ht="15.75">
      <c r="A26" s="17">
        <v>19</v>
      </c>
      <c r="B26" s="1" t="s">
        <v>26</v>
      </c>
      <c r="C26" s="1">
        <v>1</v>
      </c>
      <c r="D26" s="1">
        <v>15</v>
      </c>
      <c r="E26" s="1">
        <v>1</v>
      </c>
      <c r="F26" s="1">
        <v>12</v>
      </c>
      <c r="G26" s="1">
        <v>1</v>
      </c>
      <c r="H26" s="1">
        <v>9</v>
      </c>
      <c r="I26" s="1">
        <v>1</v>
      </c>
      <c r="J26" s="29">
        <v>14</v>
      </c>
      <c r="K26" s="17">
        <f t="shared" si="0"/>
        <v>4</v>
      </c>
      <c r="L26" s="18">
        <f t="shared" si="1"/>
        <v>50</v>
      </c>
      <c r="M26" s="35">
        <v>1</v>
      </c>
      <c r="N26" s="1">
        <v>5</v>
      </c>
      <c r="O26" s="1">
        <v>1</v>
      </c>
      <c r="P26" s="1">
        <v>7</v>
      </c>
      <c r="Q26" s="1">
        <v>1</v>
      </c>
      <c r="R26" s="1">
        <v>16</v>
      </c>
      <c r="S26" s="1">
        <v>1</v>
      </c>
      <c r="T26" s="1">
        <v>10</v>
      </c>
      <c r="U26" s="1">
        <v>1</v>
      </c>
      <c r="V26" s="29">
        <v>13</v>
      </c>
      <c r="W26" s="17">
        <f t="shared" si="2"/>
        <v>5</v>
      </c>
      <c r="X26" s="18">
        <f t="shared" si="3"/>
        <v>51</v>
      </c>
      <c r="Y26" s="35">
        <v>1</v>
      </c>
      <c r="Z26" s="1">
        <v>8</v>
      </c>
      <c r="AA26" s="1">
        <v>1</v>
      </c>
      <c r="AB26" s="29">
        <v>9</v>
      </c>
      <c r="AC26" s="17">
        <f t="shared" si="4"/>
        <v>2</v>
      </c>
      <c r="AD26" s="18">
        <f t="shared" si="5"/>
        <v>17</v>
      </c>
      <c r="AE26" s="34">
        <f t="shared" si="6"/>
        <v>11</v>
      </c>
      <c r="AF26" s="4">
        <f t="shared" si="7"/>
        <v>11</v>
      </c>
      <c r="AG26" s="16">
        <f t="shared" si="8"/>
        <v>118</v>
      </c>
    </row>
    <row r="27" spans="1:33" ht="15.75">
      <c r="A27" s="17">
        <v>20</v>
      </c>
      <c r="B27" s="1" t="s">
        <v>15</v>
      </c>
      <c r="C27" s="1">
        <v>1</v>
      </c>
      <c r="D27" s="1">
        <v>19</v>
      </c>
      <c r="E27" s="1">
        <v>1</v>
      </c>
      <c r="F27" s="1">
        <v>11</v>
      </c>
      <c r="G27" s="1">
        <v>1</v>
      </c>
      <c r="H27" s="1">
        <v>15</v>
      </c>
      <c r="I27" s="1">
        <v>1</v>
      </c>
      <c r="J27" s="29">
        <v>15</v>
      </c>
      <c r="K27" s="17">
        <f t="shared" si="0"/>
        <v>4</v>
      </c>
      <c r="L27" s="18">
        <f t="shared" si="1"/>
        <v>60</v>
      </c>
      <c r="M27" s="35">
        <v>1</v>
      </c>
      <c r="N27" s="1">
        <v>15</v>
      </c>
      <c r="O27" s="1">
        <v>1</v>
      </c>
      <c r="P27" s="1">
        <v>24</v>
      </c>
      <c r="Q27" s="1">
        <v>1</v>
      </c>
      <c r="R27" s="1">
        <v>17</v>
      </c>
      <c r="S27" s="1">
        <v>1</v>
      </c>
      <c r="T27" s="1">
        <v>15</v>
      </c>
      <c r="U27" s="1">
        <v>1</v>
      </c>
      <c r="V27" s="29">
        <v>22</v>
      </c>
      <c r="W27" s="17">
        <f t="shared" si="2"/>
        <v>5</v>
      </c>
      <c r="X27" s="18">
        <f t="shared" si="3"/>
        <v>93</v>
      </c>
      <c r="Y27" s="35">
        <v>1</v>
      </c>
      <c r="Z27" s="1">
        <v>17</v>
      </c>
      <c r="AA27" s="1">
        <v>1</v>
      </c>
      <c r="AB27" s="29">
        <v>12</v>
      </c>
      <c r="AC27" s="17">
        <f t="shared" si="4"/>
        <v>2</v>
      </c>
      <c r="AD27" s="18">
        <f t="shared" si="5"/>
        <v>29</v>
      </c>
      <c r="AE27" s="34">
        <f t="shared" si="6"/>
        <v>11</v>
      </c>
      <c r="AF27" s="4">
        <f t="shared" si="7"/>
        <v>11</v>
      </c>
      <c r="AG27" s="16">
        <f t="shared" si="8"/>
        <v>182</v>
      </c>
    </row>
    <row r="28" spans="1:33" ht="15.75">
      <c r="A28" s="17">
        <v>21</v>
      </c>
      <c r="B28" s="1" t="s">
        <v>16</v>
      </c>
      <c r="C28" s="1">
        <v>1</v>
      </c>
      <c r="D28" s="1">
        <v>8</v>
      </c>
      <c r="E28" s="1">
        <v>1</v>
      </c>
      <c r="F28" s="1">
        <v>15</v>
      </c>
      <c r="G28" s="1">
        <v>1</v>
      </c>
      <c r="H28" s="1">
        <v>8</v>
      </c>
      <c r="I28" s="1">
        <v>1</v>
      </c>
      <c r="J28" s="29">
        <v>5</v>
      </c>
      <c r="K28" s="17">
        <f t="shared" si="0"/>
        <v>4</v>
      </c>
      <c r="L28" s="18">
        <f t="shared" si="1"/>
        <v>36</v>
      </c>
      <c r="M28" s="35">
        <v>1</v>
      </c>
      <c r="N28" s="1">
        <v>15</v>
      </c>
      <c r="O28" s="1">
        <v>1</v>
      </c>
      <c r="P28" s="1">
        <v>5</v>
      </c>
      <c r="Q28" s="1">
        <v>1</v>
      </c>
      <c r="R28" s="1">
        <v>12</v>
      </c>
      <c r="S28" s="1">
        <v>1</v>
      </c>
      <c r="T28" s="1">
        <v>9</v>
      </c>
      <c r="U28" s="1">
        <v>1</v>
      </c>
      <c r="V28" s="29">
        <v>12</v>
      </c>
      <c r="W28" s="17">
        <f t="shared" si="2"/>
        <v>5</v>
      </c>
      <c r="X28" s="18">
        <f t="shared" si="3"/>
        <v>53</v>
      </c>
      <c r="Y28" s="35">
        <v>1</v>
      </c>
      <c r="Z28" s="1">
        <v>11</v>
      </c>
      <c r="AA28" s="1">
        <v>1</v>
      </c>
      <c r="AB28" s="29">
        <v>10</v>
      </c>
      <c r="AC28" s="17">
        <f t="shared" si="4"/>
        <v>2</v>
      </c>
      <c r="AD28" s="18">
        <f t="shared" si="5"/>
        <v>21</v>
      </c>
      <c r="AE28" s="34">
        <f t="shared" si="6"/>
        <v>11</v>
      </c>
      <c r="AF28" s="4">
        <f t="shared" si="7"/>
        <v>11</v>
      </c>
      <c r="AG28" s="16">
        <f t="shared" si="8"/>
        <v>110</v>
      </c>
    </row>
    <row r="29" spans="1:33" ht="15.75">
      <c r="A29" s="17">
        <v>22</v>
      </c>
      <c r="B29" s="1" t="s">
        <v>60</v>
      </c>
      <c r="C29" s="1">
        <v>1</v>
      </c>
      <c r="D29" s="1">
        <v>8</v>
      </c>
      <c r="E29" s="1">
        <v>1</v>
      </c>
      <c r="F29" s="1">
        <v>6</v>
      </c>
      <c r="G29" s="1">
        <v>1</v>
      </c>
      <c r="H29" s="1">
        <v>7</v>
      </c>
      <c r="I29" s="1">
        <v>1</v>
      </c>
      <c r="J29" s="29">
        <v>5</v>
      </c>
      <c r="K29" s="17">
        <f t="shared" si="0"/>
        <v>4</v>
      </c>
      <c r="L29" s="18">
        <f t="shared" si="1"/>
        <v>26</v>
      </c>
      <c r="M29" s="35">
        <v>1</v>
      </c>
      <c r="N29" s="1">
        <v>8</v>
      </c>
      <c r="O29" s="1"/>
      <c r="P29" s="1">
        <v>3</v>
      </c>
      <c r="Q29" s="1"/>
      <c r="R29" s="1">
        <v>3</v>
      </c>
      <c r="S29" s="1">
        <v>1</v>
      </c>
      <c r="T29" s="1">
        <v>8</v>
      </c>
      <c r="U29" s="1">
        <v>1</v>
      </c>
      <c r="V29" s="29">
        <v>6</v>
      </c>
      <c r="W29" s="17">
        <f t="shared" si="2"/>
        <v>3</v>
      </c>
      <c r="X29" s="18">
        <f t="shared" si="3"/>
        <v>28</v>
      </c>
      <c r="Y29" s="35"/>
      <c r="Z29" s="1"/>
      <c r="AA29" s="1"/>
      <c r="AB29" s="29"/>
      <c r="AC29" s="17">
        <f t="shared" si="4"/>
        <v>0</v>
      </c>
      <c r="AD29" s="18">
        <f t="shared" si="5"/>
        <v>0</v>
      </c>
      <c r="AE29" s="34">
        <f t="shared" si="6"/>
        <v>7</v>
      </c>
      <c r="AF29" s="4">
        <f t="shared" si="7"/>
        <v>7</v>
      </c>
      <c r="AG29" s="16">
        <f t="shared" si="8"/>
        <v>54</v>
      </c>
    </row>
    <row r="30" spans="1:33" ht="15.75">
      <c r="A30" s="17">
        <v>23</v>
      </c>
      <c r="B30" s="1" t="s">
        <v>61</v>
      </c>
      <c r="C30" s="1">
        <v>1</v>
      </c>
      <c r="D30" s="1">
        <v>6</v>
      </c>
      <c r="E30" s="1"/>
      <c r="F30" s="1">
        <v>4</v>
      </c>
      <c r="G30" s="1">
        <v>1</v>
      </c>
      <c r="H30" s="1">
        <v>5</v>
      </c>
      <c r="I30" s="1"/>
      <c r="J30" s="29">
        <v>2</v>
      </c>
      <c r="K30" s="17">
        <f t="shared" si="0"/>
        <v>2</v>
      </c>
      <c r="L30" s="18">
        <f t="shared" si="1"/>
        <v>17</v>
      </c>
      <c r="M30" s="35"/>
      <c r="N30" s="1">
        <v>2</v>
      </c>
      <c r="O30" s="1">
        <v>1</v>
      </c>
      <c r="P30" s="1">
        <v>6</v>
      </c>
      <c r="Q30" s="1"/>
      <c r="R30" s="1">
        <v>1</v>
      </c>
      <c r="S30" s="1"/>
      <c r="T30" s="1">
        <v>2</v>
      </c>
      <c r="U30" s="1">
        <v>1</v>
      </c>
      <c r="V30" s="29">
        <v>9</v>
      </c>
      <c r="W30" s="17">
        <f t="shared" si="2"/>
        <v>2</v>
      </c>
      <c r="X30" s="18">
        <f t="shared" si="3"/>
        <v>20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4</v>
      </c>
      <c r="AF30" s="4">
        <f t="shared" si="7"/>
        <v>4</v>
      </c>
      <c r="AG30" s="16">
        <f t="shared" si="8"/>
        <v>37</v>
      </c>
    </row>
    <row r="31" spans="1:33" ht="15.75">
      <c r="A31" s="17">
        <v>24</v>
      </c>
      <c r="B31" s="1" t="s">
        <v>17</v>
      </c>
      <c r="C31" s="1">
        <v>1</v>
      </c>
      <c r="D31" s="1">
        <v>5</v>
      </c>
      <c r="E31" s="1"/>
      <c r="F31" s="1">
        <v>4</v>
      </c>
      <c r="G31" s="1">
        <v>1</v>
      </c>
      <c r="H31" s="1">
        <v>5</v>
      </c>
      <c r="I31" s="1"/>
      <c r="J31" s="29">
        <v>1</v>
      </c>
      <c r="K31" s="17">
        <f t="shared" si="0"/>
        <v>2</v>
      </c>
      <c r="L31" s="18">
        <f t="shared" si="1"/>
        <v>15</v>
      </c>
      <c r="M31" s="35">
        <v>1</v>
      </c>
      <c r="N31" s="1">
        <v>6</v>
      </c>
      <c r="O31" s="1"/>
      <c r="P31" s="1">
        <v>2</v>
      </c>
      <c r="Q31" s="1"/>
      <c r="R31" s="1">
        <v>3</v>
      </c>
      <c r="S31" s="1"/>
      <c r="T31" s="1">
        <v>1</v>
      </c>
      <c r="U31" s="1"/>
      <c r="V31" s="29"/>
      <c r="W31" s="17">
        <f t="shared" si="2"/>
        <v>1</v>
      </c>
      <c r="X31" s="18">
        <f t="shared" si="3"/>
        <v>12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3</v>
      </c>
      <c r="AF31" s="4">
        <f t="shared" si="7"/>
        <v>3</v>
      </c>
      <c r="AG31" s="16">
        <f t="shared" si="8"/>
        <v>27</v>
      </c>
    </row>
    <row r="32" spans="1:33" ht="15.75">
      <c r="A32" s="17">
        <v>25</v>
      </c>
      <c r="B32" s="1" t="s">
        <v>111</v>
      </c>
      <c r="C32" s="1"/>
      <c r="D32" s="1">
        <v>1</v>
      </c>
      <c r="E32" s="1">
        <v>1</v>
      </c>
      <c r="F32" s="1">
        <v>5</v>
      </c>
      <c r="G32" s="1"/>
      <c r="H32" s="1"/>
      <c r="I32" s="1">
        <v>1</v>
      </c>
      <c r="J32" s="29">
        <v>6</v>
      </c>
      <c r="K32" s="17">
        <f t="shared" si="0"/>
        <v>2</v>
      </c>
      <c r="L32" s="18">
        <f t="shared" si="1"/>
        <v>12</v>
      </c>
      <c r="M32" s="35"/>
      <c r="N32" s="1"/>
      <c r="O32" s="1"/>
      <c r="P32" s="1">
        <v>2</v>
      </c>
      <c r="Q32" s="1"/>
      <c r="R32" s="1">
        <v>2</v>
      </c>
      <c r="S32" s="1">
        <v>1</v>
      </c>
      <c r="T32" s="1">
        <v>5</v>
      </c>
      <c r="U32" s="1"/>
      <c r="V32" s="29">
        <v>1</v>
      </c>
      <c r="W32" s="17">
        <f t="shared" si="2"/>
        <v>1</v>
      </c>
      <c r="X32" s="18">
        <f t="shared" si="3"/>
        <v>10</v>
      </c>
      <c r="Y32" s="35"/>
      <c r="Z32" s="1"/>
      <c r="AA32" s="1"/>
      <c r="AB32" s="29"/>
      <c r="AC32" s="17">
        <v>0</v>
      </c>
      <c r="AD32" s="18">
        <f aca="true" t="shared" si="9" ref="AD32:AD37">Z32+AB32</f>
        <v>0</v>
      </c>
      <c r="AE32" s="34">
        <f>K32+W32</f>
        <v>3</v>
      </c>
      <c r="AF32" s="4">
        <f t="shared" si="7"/>
        <v>3</v>
      </c>
      <c r="AG32" s="16">
        <f t="shared" si="8"/>
        <v>22</v>
      </c>
    </row>
    <row r="33" spans="1:33" ht="15.75">
      <c r="A33" s="17">
        <v>26</v>
      </c>
      <c r="B33" s="1" t="s">
        <v>18</v>
      </c>
      <c r="C33" s="1">
        <v>1</v>
      </c>
      <c r="D33" s="1">
        <v>5</v>
      </c>
      <c r="E33" s="1"/>
      <c r="F33" s="1">
        <v>4</v>
      </c>
      <c r="G33" s="1">
        <v>1</v>
      </c>
      <c r="H33" s="1">
        <v>5</v>
      </c>
      <c r="I33" s="1"/>
      <c r="J33" s="29">
        <v>4</v>
      </c>
      <c r="K33" s="17">
        <f t="shared" si="0"/>
        <v>2</v>
      </c>
      <c r="L33" s="18">
        <f t="shared" si="1"/>
        <v>18</v>
      </c>
      <c r="M33" s="35"/>
      <c r="N33" s="1"/>
      <c r="O33" s="1">
        <v>1</v>
      </c>
      <c r="P33" s="1">
        <v>5</v>
      </c>
      <c r="Q33" s="1"/>
      <c r="R33" s="1">
        <v>2</v>
      </c>
      <c r="S33" s="1"/>
      <c r="T33" s="1">
        <v>3</v>
      </c>
      <c r="U33" s="1"/>
      <c r="V33" s="29"/>
      <c r="W33" s="17">
        <f t="shared" si="2"/>
        <v>1</v>
      </c>
      <c r="X33" s="18">
        <f t="shared" si="3"/>
        <v>10</v>
      </c>
      <c r="Y33" s="35"/>
      <c r="Z33" s="1"/>
      <c r="AA33" s="1"/>
      <c r="AB33" s="29"/>
      <c r="AC33" s="17">
        <f>Y33+AA33</f>
        <v>0</v>
      </c>
      <c r="AD33" s="18">
        <f t="shared" si="9"/>
        <v>0</v>
      </c>
      <c r="AE33" s="34">
        <f>K33+W33+AC33</f>
        <v>3</v>
      </c>
      <c r="AF33" s="4">
        <f t="shared" si="7"/>
        <v>3</v>
      </c>
      <c r="AG33" s="16">
        <f t="shared" si="8"/>
        <v>28</v>
      </c>
    </row>
    <row r="34" spans="1:33" ht="15.75">
      <c r="A34" s="17">
        <v>27</v>
      </c>
      <c r="B34" s="1" t="s">
        <v>23</v>
      </c>
      <c r="C34" s="1">
        <v>1</v>
      </c>
      <c r="D34" s="1">
        <v>9</v>
      </c>
      <c r="E34" s="1">
        <v>1</v>
      </c>
      <c r="F34" s="1">
        <v>7</v>
      </c>
      <c r="G34" s="1">
        <v>1</v>
      </c>
      <c r="H34" s="1">
        <v>7</v>
      </c>
      <c r="I34" s="1">
        <v>1</v>
      </c>
      <c r="J34" s="29">
        <v>6</v>
      </c>
      <c r="K34" s="17">
        <f t="shared" si="0"/>
        <v>4</v>
      </c>
      <c r="L34" s="18">
        <f t="shared" si="1"/>
        <v>29</v>
      </c>
      <c r="M34" s="35">
        <v>1</v>
      </c>
      <c r="N34" s="1">
        <v>6</v>
      </c>
      <c r="O34" s="1">
        <v>1</v>
      </c>
      <c r="P34" s="1">
        <v>8</v>
      </c>
      <c r="Q34" s="1">
        <v>1</v>
      </c>
      <c r="R34" s="1">
        <v>9</v>
      </c>
      <c r="S34" s="1">
        <v>1</v>
      </c>
      <c r="T34" s="1">
        <v>8</v>
      </c>
      <c r="U34" s="1">
        <v>1</v>
      </c>
      <c r="V34" s="29">
        <v>5</v>
      </c>
      <c r="W34" s="17">
        <f t="shared" si="2"/>
        <v>5</v>
      </c>
      <c r="X34" s="18">
        <f t="shared" si="3"/>
        <v>36</v>
      </c>
      <c r="Y34" s="35"/>
      <c r="Z34" s="1"/>
      <c r="AA34" s="1"/>
      <c r="AB34" s="29"/>
      <c r="AC34" s="17">
        <f>Y34+AA34</f>
        <v>0</v>
      </c>
      <c r="AD34" s="18">
        <f t="shared" si="9"/>
        <v>0</v>
      </c>
      <c r="AE34" s="34">
        <f>K34+W34+AC34</f>
        <v>9</v>
      </c>
      <c r="AF34" s="4">
        <f t="shared" si="7"/>
        <v>9</v>
      </c>
      <c r="AG34" s="16">
        <f t="shared" si="8"/>
        <v>65</v>
      </c>
    </row>
    <row r="35" spans="1:33" ht="15.75">
      <c r="A35" s="17">
        <v>28</v>
      </c>
      <c r="B35" s="1" t="s">
        <v>110</v>
      </c>
      <c r="C35" s="1">
        <v>1</v>
      </c>
      <c r="D35" s="1">
        <v>6</v>
      </c>
      <c r="E35" s="1"/>
      <c r="F35" s="1"/>
      <c r="G35" s="1">
        <v>1</v>
      </c>
      <c r="H35" s="1">
        <v>6</v>
      </c>
      <c r="I35" s="1"/>
      <c r="J35" s="29">
        <v>4</v>
      </c>
      <c r="K35" s="17">
        <f>C35+E35+G35+I35</f>
        <v>2</v>
      </c>
      <c r="L35" s="18">
        <f>D35+F35+H35+J35</f>
        <v>16</v>
      </c>
      <c r="M35" s="35">
        <v>1</v>
      </c>
      <c r="N35" s="1">
        <v>5</v>
      </c>
      <c r="O35" s="1"/>
      <c r="P35" s="1"/>
      <c r="Q35" s="1"/>
      <c r="R35" s="1">
        <v>3</v>
      </c>
      <c r="S35" s="1"/>
      <c r="T35" s="1"/>
      <c r="U35" s="1"/>
      <c r="V35" s="29"/>
      <c r="W35" s="17">
        <f>M35+O35+Q35+S35+U35</f>
        <v>1</v>
      </c>
      <c r="X35" s="18">
        <f>N35+P35+R35+T35+V35</f>
        <v>8</v>
      </c>
      <c r="Y35" s="35"/>
      <c r="Z35" s="1"/>
      <c r="AA35" s="1"/>
      <c r="AB35" s="29"/>
      <c r="AC35" s="17">
        <f>Y35+AA35</f>
        <v>0</v>
      </c>
      <c r="AD35" s="18">
        <f t="shared" si="9"/>
        <v>0</v>
      </c>
      <c r="AE35" s="34">
        <f>K35+W35+AC35</f>
        <v>3</v>
      </c>
      <c r="AF35" s="4">
        <f>AE35</f>
        <v>3</v>
      </c>
      <c r="AG35" s="16">
        <f>L35+X35+AD35</f>
        <v>24</v>
      </c>
    </row>
    <row r="36" spans="1:33" ht="15.75">
      <c r="A36" s="17">
        <v>29</v>
      </c>
      <c r="B36" s="1" t="s">
        <v>59</v>
      </c>
      <c r="C36" s="1">
        <v>1</v>
      </c>
      <c r="D36" s="1">
        <v>6</v>
      </c>
      <c r="E36" s="1">
        <v>1</v>
      </c>
      <c r="F36" s="1">
        <v>6</v>
      </c>
      <c r="G36" s="1"/>
      <c r="H36" s="1"/>
      <c r="I36" s="1">
        <v>1</v>
      </c>
      <c r="J36" s="29">
        <v>10</v>
      </c>
      <c r="K36" s="17">
        <f t="shared" si="0"/>
        <v>3</v>
      </c>
      <c r="L36" s="18">
        <f t="shared" si="1"/>
        <v>22</v>
      </c>
      <c r="M36" s="35">
        <v>1</v>
      </c>
      <c r="N36" s="1">
        <v>5</v>
      </c>
      <c r="O36" s="1">
        <v>1</v>
      </c>
      <c r="P36" s="1">
        <v>5</v>
      </c>
      <c r="Q36" s="1">
        <v>1</v>
      </c>
      <c r="R36" s="1">
        <v>10</v>
      </c>
      <c r="S36" s="1">
        <v>1</v>
      </c>
      <c r="T36" s="1">
        <v>7</v>
      </c>
      <c r="U36" s="1">
        <v>1</v>
      </c>
      <c r="V36" s="29">
        <v>9</v>
      </c>
      <c r="W36" s="17">
        <f t="shared" si="2"/>
        <v>5</v>
      </c>
      <c r="X36" s="18">
        <f t="shared" si="3"/>
        <v>36</v>
      </c>
      <c r="Y36" s="35"/>
      <c r="Z36" s="1"/>
      <c r="AA36" s="1"/>
      <c r="AB36" s="29"/>
      <c r="AC36" s="17">
        <f>Y36+AA36</f>
        <v>0</v>
      </c>
      <c r="AD36" s="18">
        <f t="shared" si="9"/>
        <v>0</v>
      </c>
      <c r="AE36" s="34">
        <f>K36+W36+AC36</f>
        <v>8</v>
      </c>
      <c r="AF36" s="4">
        <f t="shared" si="7"/>
        <v>8</v>
      </c>
      <c r="AG36" s="16">
        <f t="shared" si="8"/>
        <v>58</v>
      </c>
    </row>
    <row r="37" spans="1:33" ht="15.75">
      <c r="A37" s="17">
        <v>30</v>
      </c>
      <c r="B37" s="1" t="s">
        <v>27</v>
      </c>
      <c r="C37" s="1">
        <v>1</v>
      </c>
      <c r="D37" s="1">
        <v>5</v>
      </c>
      <c r="E37" s="1">
        <v>1</v>
      </c>
      <c r="F37" s="1">
        <v>5</v>
      </c>
      <c r="G37" s="1">
        <v>1</v>
      </c>
      <c r="H37" s="1">
        <v>6</v>
      </c>
      <c r="I37" s="1"/>
      <c r="J37" s="29"/>
      <c r="K37" s="17">
        <f t="shared" si="0"/>
        <v>3</v>
      </c>
      <c r="L37" s="18">
        <f t="shared" si="1"/>
        <v>16</v>
      </c>
      <c r="M37" s="35">
        <v>1</v>
      </c>
      <c r="N37" s="1">
        <v>5</v>
      </c>
      <c r="O37" s="1">
        <v>1</v>
      </c>
      <c r="P37" s="1">
        <v>9</v>
      </c>
      <c r="Q37" s="1">
        <v>1</v>
      </c>
      <c r="R37" s="1">
        <v>5</v>
      </c>
      <c r="S37" s="1">
        <v>1</v>
      </c>
      <c r="T37" s="1">
        <v>5</v>
      </c>
      <c r="U37" s="1">
        <v>1</v>
      </c>
      <c r="V37" s="29">
        <v>6</v>
      </c>
      <c r="W37" s="17">
        <f t="shared" si="2"/>
        <v>5</v>
      </c>
      <c r="X37" s="18">
        <f t="shared" si="3"/>
        <v>30</v>
      </c>
      <c r="Y37" s="35"/>
      <c r="Z37" s="1"/>
      <c r="AA37" s="1"/>
      <c r="AB37" s="29"/>
      <c r="AC37" s="17">
        <f>Y37+AA37</f>
        <v>0</v>
      </c>
      <c r="AD37" s="18">
        <f t="shared" si="9"/>
        <v>0</v>
      </c>
      <c r="AE37" s="34">
        <f>K37+W37+AC37</f>
        <v>8</v>
      </c>
      <c r="AF37" s="4">
        <f t="shared" si="7"/>
        <v>8</v>
      </c>
      <c r="AG37" s="16">
        <f t="shared" si="8"/>
        <v>46</v>
      </c>
    </row>
    <row r="38" spans="1:33" ht="16.5" thickBot="1">
      <c r="A38" s="19"/>
      <c r="B38" s="5"/>
      <c r="C38" s="5"/>
      <c r="D38" s="5"/>
      <c r="E38" s="5"/>
      <c r="F38" s="5"/>
      <c r="G38" s="5"/>
      <c r="H38" s="5"/>
      <c r="I38" s="5"/>
      <c r="J38" s="30"/>
      <c r="K38" s="19"/>
      <c r="L38" s="41"/>
      <c r="M38" s="45"/>
      <c r="N38" s="5"/>
      <c r="O38" s="5"/>
      <c r="P38" s="5"/>
      <c r="Q38" s="5"/>
      <c r="R38" s="5"/>
      <c r="S38" s="5"/>
      <c r="T38" s="5"/>
      <c r="U38" s="5"/>
      <c r="V38" s="30"/>
      <c r="W38" s="19"/>
      <c r="X38" s="41"/>
      <c r="Y38" s="45"/>
      <c r="Z38" s="5"/>
      <c r="AA38" s="5"/>
      <c r="AB38" s="30"/>
      <c r="AC38" s="19"/>
      <c r="AD38" s="41"/>
      <c r="AE38" s="36"/>
      <c r="AF38" s="6"/>
      <c r="AG38" s="20"/>
    </row>
    <row r="39" spans="1:33" ht="16.5" thickBot="1">
      <c r="A39" s="9"/>
      <c r="B39" s="10" t="s">
        <v>34</v>
      </c>
      <c r="C39" s="11">
        <f aca="true" t="shared" si="10" ref="C39:AG39">C8+C9+C10+C11+C12+C13+C14+C15+C16+C17+C18+C19+C20+C21+C22+C23+C24+C25+C26+C27+C28</f>
        <v>21</v>
      </c>
      <c r="D39" s="11">
        <f t="shared" si="10"/>
        <v>267</v>
      </c>
      <c r="E39" s="11">
        <f t="shared" si="10"/>
        <v>21</v>
      </c>
      <c r="F39" s="11">
        <f t="shared" si="10"/>
        <v>251</v>
      </c>
      <c r="G39" s="11">
        <f t="shared" si="10"/>
        <v>18</v>
      </c>
      <c r="H39" s="11">
        <f t="shared" si="10"/>
        <v>241</v>
      </c>
      <c r="I39" s="11">
        <f t="shared" si="10"/>
        <v>22</v>
      </c>
      <c r="J39" s="31">
        <f t="shared" si="10"/>
        <v>241</v>
      </c>
      <c r="K39" s="42">
        <f t="shared" si="10"/>
        <v>82</v>
      </c>
      <c r="L39" s="12">
        <f t="shared" si="10"/>
        <v>1000</v>
      </c>
      <c r="M39" s="37">
        <f t="shared" si="10"/>
        <v>18</v>
      </c>
      <c r="N39" s="11">
        <f t="shared" si="10"/>
        <v>240</v>
      </c>
      <c r="O39" s="11">
        <f t="shared" si="10"/>
        <v>21</v>
      </c>
      <c r="P39" s="11">
        <f t="shared" si="10"/>
        <v>249</v>
      </c>
      <c r="Q39" s="11">
        <f t="shared" si="10"/>
        <v>20</v>
      </c>
      <c r="R39" s="11">
        <f t="shared" si="10"/>
        <v>253</v>
      </c>
      <c r="S39" s="11">
        <f t="shared" si="10"/>
        <v>21</v>
      </c>
      <c r="T39" s="11">
        <f t="shared" si="10"/>
        <v>226</v>
      </c>
      <c r="U39" s="11">
        <f t="shared" si="10"/>
        <v>22</v>
      </c>
      <c r="V39" s="31">
        <f t="shared" si="10"/>
        <v>316</v>
      </c>
      <c r="W39" s="42">
        <f t="shared" si="10"/>
        <v>102</v>
      </c>
      <c r="X39" s="12">
        <f t="shared" si="10"/>
        <v>1284</v>
      </c>
      <c r="Y39" s="37">
        <f t="shared" si="10"/>
        <v>19</v>
      </c>
      <c r="Z39" s="11">
        <f t="shared" si="10"/>
        <v>204</v>
      </c>
      <c r="AA39" s="11">
        <f t="shared" si="10"/>
        <v>20</v>
      </c>
      <c r="AB39" s="31">
        <f t="shared" si="10"/>
        <v>222</v>
      </c>
      <c r="AC39" s="42">
        <f t="shared" si="10"/>
        <v>39</v>
      </c>
      <c r="AD39" s="12">
        <f t="shared" si="10"/>
        <v>426</v>
      </c>
      <c r="AE39" s="37">
        <f t="shared" si="10"/>
        <v>223</v>
      </c>
      <c r="AF39" s="11">
        <f t="shared" si="10"/>
        <v>223</v>
      </c>
      <c r="AG39" s="12">
        <f t="shared" si="10"/>
        <v>2710</v>
      </c>
    </row>
    <row r="40" spans="1:33" ht="15.75">
      <c r="A40" s="21"/>
      <c r="B40" s="3" t="s">
        <v>35</v>
      </c>
      <c r="C40" s="7">
        <f aca="true" t="shared" si="11" ref="C40:AG40">C15+C19+C20+C26</f>
        <v>5</v>
      </c>
      <c r="D40" s="7">
        <f t="shared" si="11"/>
        <v>72</v>
      </c>
      <c r="E40" s="7">
        <f t="shared" si="11"/>
        <v>5</v>
      </c>
      <c r="F40" s="7">
        <f t="shared" si="11"/>
        <v>77</v>
      </c>
      <c r="G40" s="7">
        <f t="shared" si="11"/>
        <v>4</v>
      </c>
      <c r="H40" s="7">
        <f t="shared" si="11"/>
        <v>62</v>
      </c>
      <c r="I40" s="7">
        <f t="shared" si="11"/>
        <v>5</v>
      </c>
      <c r="J40" s="32">
        <f t="shared" si="11"/>
        <v>84</v>
      </c>
      <c r="K40" s="57">
        <f t="shared" si="11"/>
        <v>19</v>
      </c>
      <c r="L40" s="22">
        <f t="shared" si="11"/>
        <v>295</v>
      </c>
      <c r="M40" s="46">
        <f t="shared" si="11"/>
        <v>5</v>
      </c>
      <c r="N40" s="7">
        <f t="shared" si="11"/>
        <v>65</v>
      </c>
      <c r="O40" s="7">
        <f t="shared" si="11"/>
        <v>5</v>
      </c>
      <c r="P40" s="7">
        <f t="shared" si="11"/>
        <v>70</v>
      </c>
      <c r="Q40" s="7">
        <f t="shared" si="11"/>
        <v>4</v>
      </c>
      <c r="R40" s="7">
        <f t="shared" si="11"/>
        <v>60</v>
      </c>
      <c r="S40" s="7">
        <f t="shared" si="11"/>
        <v>5</v>
      </c>
      <c r="T40" s="7">
        <f t="shared" si="11"/>
        <v>58</v>
      </c>
      <c r="U40" s="7">
        <f t="shared" si="11"/>
        <v>5</v>
      </c>
      <c r="V40" s="32">
        <f t="shared" si="11"/>
        <v>80</v>
      </c>
      <c r="W40" s="118">
        <f t="shared" si="11"/>
        <v>24</v>
      </c>
      <c r="X40" s="119">
        <f t="shared" si="11"/>
        <v>333</v>
      </c>
      <c r="Y40" s="46">
        <f t="shared" si="11"/>
        <v>5</v>
      </c>
      <c r="Z40" s="7">
        <f t="shared" si="11"/>
        <v>69</v>
      </c>
      <c r="AA40" s="7">
        <f t="shared" si="11"/>
        <v>5</v>
      </c>
      <c r="AB40" s="32">
        <f t="shared" si="11"/>
        <v>76</v>
      </c>
      <c r="AC40" s="118">
        <f t="shared" si="11"/>
        <v>10</v>
      </c>
      <c r="AD40" s="119">
        <f t="shared" si="11"/>
        <v>145</v>
      </c>
      <c r="AE40" s="74">
        <f t="shared" si="11"/>
        <v>53</v>
      </c>
      <c r="AF40" s="75">
        <f t="shared" si="11"/>
        <v>53</v>
      </c>
      <c r="AG40" s="76">
        <f t="shared" si="11"/>
        <v>773</v>
      </c>
    </row>
    <row r="41" spans="1:34" ht="16.5" thickBot="1">
      <c r="A41" s="19"/>
      <c r="B41" s="2" t="s">
        <v>36</v>
      </c>
      <c r="C41" s="5">
        <f aca="true" t="shared" si="12" ref="C41:AG41">C8+C9+C10+C11+C12+C13+C14+C16+C17+C18+C21+C22+C23+C24+C25+C27+C28</f>
        <v>16</v>
      </c>
      <c r="D41" s="5">
        <f t="shared" si="12"/>
        <v>195</v>
      </c>
      <c r="E41" s="5">
        <f t="shared" si="12"/>
        <v>16</v>
      </c>
      <c r="F41" s="5">
        <f t="shared" si="12"/>
        <v>174</v>
      </c>
      <c r="G41" s="5">
        <f t="shared" si="12"/>
        <v>14</v>
      </c>
      <c r="H41" s="5">
        <f t="shared" si="12"/>
        <v>179</v>
      </c>
      <c r="I41" s="5">
        <f t="shared" si="12"/>
        <v>17</v>
      </c>
      <c r="J41" s="30">
        <f t="shared" si="12"/>
        <v>157</v>
      </c>
      <c r="K41" s="56">
        <f t="shared" si="12"/>
        <v>63</v>
      </c>
      <c r="L41" s="20">
        <f t="shared" si="12"/>
        <v>705</v>
      </c>
      <c r="M41" s="45">
        <f t="shared" si="12"/>
        <v>13</v>
      </c>
      <c r="N41" s="5">
        <f t="shared" si="12"/>
        <v>175</v>
      </c>
      <c r="O41" s="5">
        <f t="shared" si="12"/>
        <v>16</v>
      </c>
      <c r="P41" s="5">
        <f t="shared" si="12"/>
        <v>179</v>
      </c>
      <c r="Q41" s="5">
        <f t="shared" si="12"/>
        <v>16</v>
      </c>
      <c r="R41" s="5">
        <f t="shared" si="12"/>
        <v>193</v>
      </c>
      <c r="S41" s="5">
        <f t="shared" si="12"/>
        <v>16</v>
      </c>
      <c r="T41" s="5">
        <f t="shared" si="12"/>
        <v>168</v>
      </c>
      <c r="U41" s="5">
        <f t="shared" si="12"/>
        <v>17</v>
      </c>
      <c r="V41" s="30">
        <f t="shared" si="12"/>
        <v>236</v>
      </c>
      <c r="W41" s="120">
        <f t="shared" si="12"/>
        <v>78</v>
      </c>
      <c r="X41" s="121">
        <f t="shared" si="12"/>
        <v>951</v>
      </c>
      <c r="Y41" s="45">
        <f t="shared" si="12"/>
        <v>14</v>
      </c>
      <c r="Z41" s="5">
        <f t="shared" si="12"/>
        <v>135</v>
      </c>
      <c r="AA41" s="5">
        <f t="shared" si="12"/>
        <v>15</v>
      </c>
      <c r="AB41" s="30">
        <f t="shared" si="12"/>
        <v>146</v>
      </c>
      <c r="AC41" s="120">
        <f t="shared" si="12"/>
        <v>29</v>
      </c>
      <c r="AD41" s="121">
        <f t="shared" si="12"/>
        <v>281</v>
      </c>
      <c r="AE41" s="56">
        <f t="shared" si="12"/>
        <v>170</v>
      </c>
      <c r="AF41" s="6">
        <f t="shared" si="12"/>
        <v>170</v>
      </c>
      <c r="AG41" s="20">
        <f t="shared" si="12"/>
        <v>1937</v>
      </c>
      <c r="AH41" s="66"/>
    </row>
    <row r="42" spans="1:34" ht="16.5" thickBot="1">
      <c r="A42" s="9"/>
      <c r="B42" s="10" t="s">
        <v>37</v>
      </c>
      <c r="C42" s="11">
        <f aca="true" t="shared" si="13" ref="C42:AG42">C29+C30+C31+C32+C33+C34+C35+C36+C37</f>
        <v>8</v>
      </c>
      <c r="D42" s="11">
        <f t="shared" si="13"/>
        <v>51</v>
      </c>
      <c r="E42" s="11">
        <f t="shared" si="13"/>
        <v>5</v>
      </c>
      <c r="F42" s="11">
        <f t="shared" si="13"/>
        <v>41</v>
      </c>
      <c r="G42" s="11">
        <f t="shared" si="13"/>
        <v>7</v>
      </c>
      <c r="H42" s="11">
        <f t="shared" si="13"/>
        <v>41</v>
      </c>
      <c r="I42" s="11">
        <f t="shared" si="13"/>
        <v>4</v>
      </c>
      <c r="J42" s="31">
        <f t="shared" si="13"/>
        <v>38</v>
      </c>
      <c r="K42" s="42">
        <f t="shared" si="13"/>
        <v>24</v>
      </c>
      <c r="L42" s="12">
        <f t="shared" si="13"/>
        <v>171</v>
      </c>
      <c r="M42" s="37">
        <f t="shared" si="13"/>
        <v>6</v>
      </c>
      <c r="N42" s="11">
        <f t="shared" si="13"/>
        <v>37</v>
      </c>
      <c r="O42" s="11">
        <f t="shared" si="13"/>
        <v>5</v>
      </c>
      <c r="P42" s="11">
        <f t="shared" si="13"/>
        <v>40</v>
      </c>
      <c r="Q42" s="11">
        <f t="shared" si="13"/>
        <v>3</v>
      </c>
      <c r="R42" s="11">
        <f t="shared" si="13"/>
        <v>38</v>
      </c>
      <c r="S42" s="11">
        <f t="shared" si="13"/>
        <v>5</v>
      </c>
      <c r="T42" s="11">
        <f t="shared" si="13"/>
        <v>39</v>
      </c>
      <c r="U42" s="11">
        <f t="shared" si="13"/>
        <v>5</v>
      </c>
      <c r="V42" s="31">
        <f t="shared" si="13"/>
        <v>36</v>
      </c>
      <c r="W42" s="42">
        <f t="shared" si="13"/>
        <v>24</v>
      </c>
      <c r="X42" s="12">
        <f t="shared" si="13"/>
        <v>190</v>
      </c>
      <c r="Y42" s="37">
        <f t="shared" si="13"/>
        <v>0</v>
      </c>
      <c r="Z42" s="11">
        <f t="shared" si="13"/>
        <v>0</v>
      </c>
      <c r="AA42" s="11">
        <f t="shared" si="13"/>
        <v>0</v>
      </c>
      <c r="AB42" s="31">
        <f t="shared" si="13"/>
        <v>0</v>
      </c>
      <c r="AC42" s="42">
        <f t="shared" si="13"/>
        <v>0</v>
      </c>
      <c r="AD42" s="12">
        <f t="shared" si="13"/>
        <v>0</v>
      </c>
      <c r="AE42" s="42">
        <f t="shared" si="13"/>
        <v>48</v>
      </c>
      <c r="AF42" s="11">
        <f t="shared" si="13"/>
        <v>48</v>
      </c>
      <c r="AG42" s="12">
        <f t="shared" si="13"/>
        <v>361</v>
      </c>
      <c r="AH42" s="14"/>
    </row>
    <row r="43" spans="1:33" ht="15.75">
      <c r="A43" s="21"/>
      <c r="B43" s="3" t="s">
        <v>35</v>
      </c>
      <c r="C43" s="7">
        <f aca="true" t="shared" si="14" ref="C43:J43">C34</f>
        <v>1</v>
      </c>
      <c r="D43" s="7">
        <f t="shared" si="14"/>
        <v>9</v>
      </c>
      <c r="E43" s="7">
        <f t="shared" si="14"/>
        <v>1</v>
      </c>
      <c r="F43" s="7">
        <f t="shared" si="14"/>
        <v>7</v>
      </c>
      <c r="G43" s="7">
        <f t="shared" si="14"/>
        <v>1</v>
      </c>
      <c r="H43" s="7">
        <f t="shared" si="14"/>
        <v>7</v>
      </c>
      <c r="I43" s="7">
        <f t="shared" si="14"/>
        <v>1</v>
      </c>
      <c r="J43" s="32">
        <f t="shared" si="14"/>
        <v>6</v>
      </c>
      <c r="K43" s="57">
        <f>C43+E43+G43+I43</f>
        <v>4</v>
      </c>
      <c r="L43" s="22">
        <f>D43+F43+H43+J43</f>
        <v>29</v>
      </c>
      <c r="M43" s="46">
        <f aca="true" t="shared" si="15" ref="M43:V43">M34</f>
        <v>1</v>
      </c>
      <c r="N43" s="7">
        <f t="shared" si="15"/>
        <v>6</v>
      </c>
      <c r="O43" s="7">
        <f t="shared" si="15"/>
        <v>1</v>
      </c>
      <c r="P43" s="7">
        <f t="shared" si="15"/>
        <v>8</v>
      </c>
      <c r="Q43" s="7">
        <f t="shared" si="15"/>
        <v>1</v>
      </c>
      <c r="R43" s="7">
        <f t="shared" si="15"/>
        <v>9</v>
      </c>
      <c r="S43" s="7">
        <f t="shared" si="15"/>
        <v>1</v>
      </c>
      <c r="T43" s="7">
        <f t="shared" si="15"/>
        <v>8</v>
      </c>
      <c r="U43" s="7">
        <f t="shared" si="15"/>
        <v>1</v>
      </c>
      <c r="V43" s="32">
        <f t="shared" si="15"/>
        <v>5</v>
      </c>
      <c r="W43" s="118">
        <f>M43+O43+Q43+S43+U43</f>
        <v>5</v>
      </c>
      <c r="X43" s="119">
        <f>N43+P43+R43+T43+V43</f>
        <v>36</v>
      </c>
      <c r="Y43" s="46">
        <f>Y34</f>
        <v>0</v>
      </c>
      <c r="Z43" s="7">
        <f>Z34</f>
        <v>0</v>
      </c>
      <c r="AA43" s="7">
        <f>AA34</f>
        <v>0</v>
      </c>
      <c r="AB43" s="32">
        <f>AB34</f>
        <v>0</v>
      </c>
      <c r="AC43" s="118">
        <f>AC34</f>
        <v>0</v>
      </c>
      <c r="AD43" s="119">
        <f>Z43+AB43</f>
        <v>0</v>
      </c>
      <c r="AE43" s="57">
        <f>K43+W43+AC43</f>
        <v>9</v>
      </c>
      <c r="AF43" s="8">
        <f>AF34</f>
        <v>9</v>
      </c>
      <c r="AG43" s="22">
        <f>L43+X43+AD43</f>
        <v>65</v>
      </c>
    </row>
    <row r="44" spans="1:33" ht="16.5" thickBot="1">
      <c r="A44" s="19"/>
      <c r="B44" s="2" t="s">
        <v>36</v>
      </c>
      <c r="C44" s="5">
        <f>C29+C30+C31+C32+C33+C35+C36+C37</f>
        <v>7</v>
      </c>
      <c r="D44" s="5">
        <f aca="true" t="shared" si="16" ref="D44:AG44">D35+D29+D30+D31+D32+D33+D36+D37</f>
        <v>42</v>
      </c>
      <c r="E44" s="5">
        <f t="shared" si="16"/>
        <v>4</v>
      </c>
      <c r="F44" s="5">
        <f t="shared" si="16"/>
        <v>34</v>
      </c>
      <c r="G44" s="5">
        <f t="shared" si="16"/>
        <v>6</v>
      </c>
      <c r="H44" s="5">
        <f t="shared" si="16"/>
        <v>34</v>
      </c>
      <c r="I44" s="5">
        <f t="shared" si="16"/>
        <v>3</v>
      </c>
      <c r="J44" s="30">
        <f t="shared" si="16"/>
        <v>32</v>
      </c>
      <c r="K44" s="56">
        <f t="shared" si="16"/>
        <v>20</v>
      </c>
      <c r="L44" s="20">
        <f t="shared" si="16"/>
        <v>142</v>
      </c>
      <c r="M44" s="45">
        <f t="shared" si="16"/>
        <v>5</v>
      </c>
      <c r="N44" s="5">
        <f t="shared" si="16"/>
        <v>31</v>
      </c>
      <c r="O44" s="5">
        <f t="shared" si="16"/>
        <v>4</v>
      </c>
      <c r="P44" s="5">
        <f t="shared" si="16"/>
        <v>32</v>
      </c>
      <c r="Q44" s="5">
        <f t="shared" si="16"/>
        <v>2</v>
      </c>
      <c r="R44" s="5">
        <f t="shared" si="16"/>
        <v>29</v>
      </c>
      <c r="S44" s="5">
        <f t="shared" si="16"/>
        <v>4</v>
      </c>
      <c r="T44" s="5">
        <f t="shared" si="16"/>
        <v>31</v>
      </c>
      <c r="U44" s="5">
        <f t="shared" si="16"/>
        <v>4</v>
      </c>
      <c r="V44" s="30">
        <f t="shared" si="16"/>
        <v>31</v>
      </c>
      <c r="W44" s="120">
        <f t="shared" si="16"/>
        <v>19</v>
      </c>
      <c r="X44" s="121">
        <f t="shared" si="16"/>
        <v>154</v>
      </c>
      <c r="Y44" s="45">
        <f t="shared" si="16"/>
        <v>0</v>
      </c>
      <c r="Z44" s="5">
        <f t="shared" si="16"/>
        <v>0</v>
      </c>
      <c r="AA44" s="5">
        <f t="shared" si="16"/>
        <v>0</v>
      </c>
      <c r="AB44" s="30">
        <f t="shared" si="16"/>
        <v>0</v>
      </c>
      <c r="AC44" s="120">
        <f t="shared" si="16"/>
        <v>0</v>
      </c>
      <c r="AD44" s="121">
        <f t="shared" si="16"/>
        <v>0</v>
      </c>
      <c r="AE44" s="56">
        <f t="shared" si="16"/>
        <v>39</v>
      </c>
      <c r="AF44" s="6">
        <f t="shared" si="16"/>
        <v>39</v>
      </c>
      <c r="AG44" s="20">
        <f t="shared" si="16"/>
        <v>296</v>
      </c>
    </row>
    <row r="45" spans="1:33" ht="16.5" thickBot="1">
      <c r="A45" s="85"/>
      <c r="B45" s="86" t="s">
        <v>38</v>
      </c>
      <c r="C45" s="87"/>
      <c r="D45" s="87"/>
      <c r="E45" s="87"/>
      <c r="F45" s="87"/>
      <c r="G45" s="87"/>
      <c r="H45" s="87"/>
      <c r="I45" s="87"/>
      <c r="J45" s="101"/>
      <c r="K45" s="100"/>
      <c r="L45" s="109"/>
      <c r="M45" s="105"/>
      <c r="N45" s="87"/>
      <c r="O45" s="87"/>
      <c r="P45" s="87"/>
      <c r="Q45" s="87"/>
      <c r="R45" s="87"/>
      <c r="S45" s="87"/>
      <c r="T45" s="87"/>
      <c r="U45" s="87"/>
      <c r="V45" s="101"/>
      <c r="W45" s="100"/>
      <c r="X45" s="109"/>
      <c r="Y45" s="105"/>
      <c r="Z45" s="87"/>
      <c r="AA45" s="87"/>
      <c r="AB45" s="101"/>
      <c r="AC45" s="100"/>
      <c r="AD45" s="109"/>
      <c r="AE45" s="100"/>
      <c r="AF45" s="87"/>
      <c r="AG45" s="109"/>
    </row>
    <row r="46" spans="1:33" ht="15.75">
      <c r="A46" s="97"/>
      <c r="B46" s="98" t="s">
        <v>35</v>
      </c>
      <c r="C46" s="99"/>
      <c r="D46" s="99"/>
      <c r="E46" s="99"/>
      <c r="F46" s="99"/>
      <c r="G46" s="99"/>
      <c r="H46" s="99"/>
      <c r="I46" s="99"/>
      <c r="J46" s="102"/>
      <c r="K46" s="97">
        <f>C46+E46+G46+I46</f>
        <v>0</v>
      </c>
      <c r="L46" s="110">
        <f>D46+F46+H46+J46</f>
        <v>0</v>
      </c>
      <c r="M46" s="111"/>
      <c r="N46" s="99"/>
      <c r="O46" s="99"/>
      <c r="P46" s="99"/>
      <c r="Q46" s="99"/>
      <c r="R46" s="99"/>
      <c r="S46" s="99"/>
      <c r="T46" s="99"/>
      <c r="U46" s="99"/>
      <c r="V46" s="102"/>
      <c r="W46" s="97">
        <f>M46+O46+Q46+S46+U46</f>
        <v>0</v>
      </c>
      <c r="X46" s="110">
        <f>N46+P46+R46+T46+V46</f>
        <v>0</v>
      </c>
      <c r="Y46" s="111"/>
      <c r="Z46" s="99"/>
      <c r="AA46" s="99"/>
      <c r="AB46" s="102"/>
      <c r="AC46" s="116">
        <f>Y46+AA46</f>
        <v>0</v>
      </c>
      <c r="AD46" s="117">
        <f>Z46+AB46</f>
        <v>0</v>
      </c>
      <c r="AE46" s="74">
        <f>K46+W46+AC46</f>
        <v>0</v>
      </c>
      <c r="AF46" s="75"/>
      <c r="AG46" s="76">
        <f>L46+X46+AD46</f>
        <v>0</v>
      </c>
    </row>
    <row r="47" spans="1:34" ht="16.5" thickBot="1">
      <c r="A47" s="23"/>
      <c r="B47" s="24" t="s">
        <v>36</v>
      </c>
      <c r="C47" s="25"/>
      <c r="D47" s="25"/>
      <c r="E47" s="25"/>
      <c r="F47" s="25"/>
      <c r="G47" s="25"/>
      <c r="H47" s="25"/>
      <c r="I47" s="25"/>
      <c r="J47" s="33"/>
      <c r="K47" s="23"/>
      <c r="L47" s="44"/>
      <c r="M47" s="47"/>
      <c r="N47" s="25"/>
      <c r="O47" s="25"/>
      <c r="P47" s="25"/>
      <c r="Q47" s="25"/>
      <c r="R47" s="25"/>
      <c r="S47" s="25"/>
      <c r="T47" s="25"/>
      <c r="U47" s="25"/>
      <c r="V47" s="33"/>
      <c r="W47" s="23"/>
      <c r="X47" s="44"/>
      <c r="Y47" s="39"/>
      <c r="Z47" s="26"/>
      <c r="AA47" s="26"/>
      <c r="AB47" s="103"/>
      <c r="AC47" s="58"/>
      <c r="AD47" s="27"/>
      <c r="AE47" s="58"/>
      <c r="AF47" s="26"/>
      <c r="AG47" s="27"/>
      <c r="AH47" s="66"/>
    </row>
    <row r="48" spans="1:34" ht="16.5" thickBot="1">
      <c r="A48" s="88"/>
      <c r="B48" s="89" t="s">
        <v>39</v>
      </c>
      <c r="C48" s="90">
        <f aca="true" t="shared" si="17" ref="C48:AG48">C39+C42+C45</f>
        <v>29</v>
      </c>
      <c r="D48" s="90">
        <f t="shared" si="17"/>
        <v>318</v>
      </c>
      <c r="E48" s="90">
        <f t="shared" si="17"/>
        <v>26</v>
      </c>
      <c r="F48" s="90">
        <f t="shared" si="17"/>
        <v>292</v>
      </c>
      <c r="G48" s="90">
        <f t="shared" si="17"/>
        <v>25</v>
      </c>
      <c r="H48" s="90">
        <f t="shared" si="17"/>
        <v>282</v>
      </c>
      <c r="I48" s="90">
        <f t="shared" si="17"/>
        <v>26</v>
      </c>
      <c r="J48" s="91">
        <f t="shared" si="17"/>
        <v>279</v>
      </c>
      <c r="K48" s="92">
        <f t="shared" si="17"/>
        <v>106</v>
      </c>
      <c r="L48" s="93">
        <f t="shared" si="17"/>
        <v>1171</v>
      </c>
      <c r="M48" s="94">
        <f t="shared" si="17"/>
        <v>24</v>
      </c>
      <c r="N48" s="90">
        <f t="shared" si="17"/>
        <v>277</v>
      </c>
      <c r="O48" s="90">
        <f t="shared" si="17"/>
        <v>26</v>
      </c>
      <c r="P48" s="90">
        <f t="shared" si="17"/>
        <v>289</v>
      </c>
      <c r="Q48" s="90">
        <f t="shared" si="17"/>
        <v>23</v>
      </c>
      <c r="R48" s="90">
        <f t="shared" si="17"/>
        <v>291</v>
      </c>
      <c r="S48" s="90">
        <f t="shared" si="17"/>
        <v>26</v>
      </c>
      <c r="T48" s="90">
        <f t="shared" si="17"/>
        <v>265</v>
      </c>
      <c r="U48" s="90">
        <f t="shared" si="17"/>
        <v>27</v>
      </c>
      <c r="V48" s="91">
        <f t="shared" si="17"/>
        <v>352</v>
      </c>
      <c r="W48" s="92">
        <f t="shared" si="17"/>
        <v>126</v>
      </c>
      <c r="X48" s="93">
        <f t="shared" si="17"/>
        <v>1474</v>
      </c>
      <c r="Y48" s="94">
        <f t="shared" si="17"/>
        <v>19</v>
      </c>
      <c r="Z48" s="90">
        <f t="shared" si="17"/>
        <v>204</v>
      </c>
      <c r="AA48" s="90">
        <f t="shared" si="17"/>
        <v>20</v>
      </c>
      <c r="AB48" s="91">
        <f t="shared" si="17"/>
        <v>222</v>
      </c>
      <c r="AC48" s="92">
        <f t="shared" si="17"/>
        <v>39</v>
      </c>
      <c r="AD48" s="93">
        <f t="shared" si="17"/>
        <v>426</v>
      </c>
      <c r="AE48" s="115">
        <f t="shared" si="17"/>
        <v>271</v>
      </c>
      <c r="AF48" s="95">
        <f t="shared" si="17"/>
        <v>271</v>
      </c>
      <c r="AG48" s="96">
        <f t="shared" si="17"/>
        <v>3071</v>
      </c>
      <c r="AH48" s="14"/>
    </row>
    <row r="49" spans="1:33" ht="15.75">
      <c r="A49" s="21"/>
      <c r="B49" s="3" t="s">
        <v>35</v>
      </c>
      <c r="C49" s="7">
        <f aca="true" t="shared" si="18" ref="C49:AG49">C40+C43+C46</f>
        <v>6</v>
      </c>
      <c r="D49" s="7">
        <f t="shared" si="18"/>
        <v>81</v>
      </c>
      <c r="E49" s="7">
        <f t="shared" si="18"/>
        <v>6</v>
      </c>
      <c r="F49" s="7">
        <f t="shared" si="18"/>
        <v>84</v>
      </c>
      <c r="G49" s="7">
        <f t="shared" si="18"/>
        <v>5</v>
      </c>
      <c r="H49" s="7">
        <f t="shared" si="18"/>
        <v>69</v>
      </c>
      <c r="I49" s="7">
        <f t="shared" si="18"/>
        <v>6</v>
      </c>
      <c r="J49" s="32">
        <f t="shared" si="18"/>
        <v>90</v>
      </c>
      <c r="K49" s="57">
        <f t="shared" si="18"/>
        <v>23</v>
      </c>
      <c r="L49" s="22">
        <f t="shared" si="18"/>
        <v>324</v>
      </c>
      <c r="M49" s="46">
        <f t="shared" si="18"/>
        <v>6</v>
      </c>
      <c r="N49" s="7">
        <f t="shared" si="18"/>
        <v>71</v>
      </c>
      <c r="O49" s="7">
        <f t="shared" si="18"/>
        <v>6</v>
      </c>
      <c r="P49" s="7">
        <f t="shared" si="18"/>
        <v>78</v>
      </c>
      <c r="Q49" s="7">
        <f t="shared" si="18"/>
        <v>5</v>
      </c>
      <c r="R49" s="7">
        <f t="shared" si="18"/>
        <v>69</v>
      </c>
      <c r="S49" s="7">
        <f t="shared" si="18"/>
        <v>6</v>
      </c>
      <c r="T49" s="7">
        <f t="shared" si="18"/>
        <v>66</v>
      </c>
      <c r="U49" s="7">
        <f t="shared" si="18"/>
        <v>6</v>
      </c>
      <c r="V49" s="32">
        <f t="shared" si="18"/>
        <v>85</v>
      </c>
      <c r="W49" s="118">
        <f t="shared" si="18"/>
        <v>29</v>
      </c>
      <c r="X49" s="119">
        <f t="shared" si="18"/>
        <v>369</v>
      </c>
      <c r="Y49" s="46">
        <f t="shared" si="18"/>
        <v>5</v>
      </c>
      <c r="Z49" s="7">
        <f t="shared" si="18"/>
        <v>69</v>
      </c>
      <c r="AA49" s="7">
        <f t="shared" si="18"/>
        <v>5</v>
      </c>
      <c r="AB49" s="32">
        <f t="shared" si="18"/>
        <v>76</v>
      </c>
      <c r="AC49" s="118">
        <f t="shared" si="18"/>
        <v>10</v>
      </c>
      <c r="AD49" s="119">
        <f t="shared" si="18"/>
        <v>145</v>
      </c>
      <c r="AE49" s="74">
        <f t="shared" si="18"/>
        <v>62</v>
      </c>
      <c r="AF49" s="75">
        <f t="shared" si="18"/>
        <v>62</v>
      </c>
      <c r="AG49" s="76">
        <f t="shared" si="18"/>
        <v>838</v>
      </c>
    </row>
    <row r="50" spans="1:33" ht="16.5" thickBot="1">
      <c r="A50" s="23"/>
      <c r="B50" s="24" t="s">
        <v>36</v>
      </c>
      <c r="C50" s="25">
        <f aca="true" t="shared" si="19" ref="C50:AG50">C41+C44+C47</f>
        <v>23</v>
      </c>
      <c r="D50" s="25">
        <f t="shared" si="19"/>
        <v>237</v>
      </c>
      <c r="E50" s="25">
        <f t="shared" si="19"/>
        <v>20</v>
      </c>
      <c r="F50" s="25">
        <f t="shared" si="19"/>
        <v>208</v>
      </c>
      <c r="G50" s="25">
        <f t="shared" si="19"/>
        <v>20</v>
      </c>
      <c r="H50" s="25">
        <f t="shared" si="19"/>
        <v>213</v>
      </c>
      <c r="I50" s="25">
        <f t="shared" si="19"/>
        <v>20</v>
      </c>
      <c r="J50" s="33">
        <f t="shared" si="19"/>
        <v>189</v>
      </c>
      <c r="K50" s="58">
        <f t="shared" si="19"/>
        <v>83</v>
      </c>
      <c r="L50" s="27">
        <f t="shared" si="19"/>
        <v>847</v>
      </c>
      <c r="M50" s="47">
        <f t="shared" si="19"/>
        <v>18</v>
      </c>
      <c r="N50" s="25">
        <f t="shared" si="19"/>
        <v>206</v>
      </c>
      <c r="O50" s="25">
        <f t="shared" si="19"/>
        <v>20</v>
      </c>
      <c r="P50" s="25">
        <f t="shared" si="19"/>
        <v>211</v>
      </c>
      <c r="Q50" s="25">
        <f t="shared" si="19"/>
        <v>18</v>
      </c>
      <c r="R50" s="25">
        <f t="shared" si="19"/>
        <v>222</v>
      </c>
      <c r="S50" s="25">
        <f t="shared" si="19"/>
        <v>20</v>
      </c>
      <c r="T50" s="25">
        <f t="shared" si="19"/>
        <v>199</v>
      </c>
      <c r="U50" s="25">
        <f t="shared" si="19"/>
        <v>21</v>
      </c>
      <c r="V50" s="33">
        <f t="shared" si="19"/>
        <v>267</v>
      </c>
      <c r="W50" s="122">
        <f t="shared" si="19"/>
        <v>97</v>
      </c>
      <c r="X50" s="123">
        <f t="shared" si="19"/>
        <v>1105</v>
      </c>
      <c r="Y50" s="47">
        <f t="shared" si="19"/>
        <v>14</v>
      </c>
      <c r="Z50" s="25">
        <f t="shared" si="19"/>
        <v>135</v>
      </c>
      <c r="AA50" s="25">
        <f t="shared" si="19"/>
        <v>15</v>
      </c>
      <c r="AB50" s="33">
        <f t="shared" si="19"/>
        <v>146</v>
      </c>
      <c r="AC50" s="122">
        <f t="shared" si="19"/>
        <v>29</v>
      </c>
      <c r="AD50" s="123">
        <f t="shared" si="19"/>
        <v>281</v>
      </c>
      <c r="AE50" s="81">
        <f t="shared" si="19"/>
        <v>209</v>
      </c>
      <c r="AF50" s="80">
        <f t="shared" si="19"/>
        <v>209</v>
      </c>
      <c r="AG50" s="82">
        <f t="shared" si="19"/>
        <v>2233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3937007874015748" right="0.3937007874015748" top="0.3937007874015748" bottom="0.3937007874015748" header="0.5118110236220472" footer="0.5118110236220472"/>
  <pageSetup fitToWidth="2" fitToHeight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AH50"/>
  <sheetViews>
    <sheetView workbookViewId="0" topLeftCell="A4">
      <pane xSplit="2" ySplit="3" topLeftCell="C2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G35" sqref="AG35"/>
    </sheetView>
  </sheetViews>
  <sheetFormatPr defaultColWidth="9.140625" defaultRowHeight="12.75"/>
  <cols>
    <col min="1" max="1" width="6.28125" style="0" customWidth="1"/>
    <col min="2" max="2" width="43.57421875" style="0" customWidth="1"/>
    <col min="24" max="24" width="8.421875" style="0" customWidth="1"/>
    <col min="29" max="29" width="9.421875" style="0" bestFit="1" customWidth="1"/>
    <col min="30" max="30" width="9.28125" style="0" bestFit="1" customWidth="1"/>
    <col min="31" max="31" width="9.8515625" style="0" customWidth="1"/>
    <col min="33" max="33" width="10.28125" style="0" customWidth="1"/>
  </cols>
  <sheetData>
    <row r="2" spans="2:12" ht="15.75">
      <c r="B2" s="151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/>
      <c r="D8" s="1">
        <v>2</v>
      </c>
      <c r="E8" s="1"/>
      <c r="F8" s="1">
        <v>4</v>
      </c>
      <c r="G8" s="1">
        <v>1</v>
      </c>
      <c r="H8" s="1">
        <v>5</v>
      </c>
      <c r="I8" s="1"/>
      <c r="J8" s="29">
        <v>2</v>
      </c>
      <c r="K8" s="17">
        <f aca="true" t="shared" si="0" ref="K8:K37">C8+E8+G8+I8</f>
        <v>1</v>
      </c>
      <c r="L8" s="18">
        <f aca="true" t="shared" si="1" ref="L8:L37">D8+F8+H8+J8</f>
        <v>13</v>
      </c>
      <c r="M8" s="35"/>
      <c r="N8" s="1">
        <v>4</v>
      </c>
      <c r="O8" s="1"/>
      <c r="P8" s="1"/>
      <c r="Q8" s="1"/>
      <c r="R8" s="1">
        <v>3</v>
      </c>
      <c r="S8" s="1">
        <v>1</v>
      </c>
      <c r="T8" s="1">
        <v>5</v>
      </c>
      <c r="U8" s="1"/>
      <c r="V8" s="29"/>
      <c r="W8" s="17">
        <f aca="true" t="shared" si="2" ref="W8:W37">M8+O8+Q8+S8+U8</f>
        <v>1</v>
      </c>
      <c r="X8" s="18">
        <f aca="true" t="shared" si="3" ref="X8:X37">N8+P8+R8+T8+V8</f>
        <v>12</v>
      </c>
      <c r="Y8" s="35">
        <v>1</v>
      </c>
      <c r="Z8" s="1">
        <v>7</v>
      </c>
      <c r="AA8" s="1">
        <v>1</v>
      </c>
      <c r="AB8" s="29">
        <v>12</v>
      </c>
      <c r="AC8" s="17">
        <f aca="true" t="shared" si="4" ref="AC8:AC32">Y8+AA8</f>
        <v>2</v>
      </c>
      <c r="AD8" s="18">
        <f aca="true" t="shared" si="5" ref="AD8:AD32">Z8+AB8</f>
        <v>19</v>
      </c>
      <c r="AE8" s="34">
        <f aca="true" t="shared" si="6" ref="AE8:AE32">K8+W8+AC8</f>
        <v>4</v>
      </c>
      <c r="AF8" s="4">
        <f aca="true" t="shared" si="7" ref="AF8:AF37">AE8</f>
        <v>4</v>
      </c>
      <c r="AG8" s="16">
        <f aca="true" t="shared" si="8" ref="AG8:AG37">L8+X8+AD8</f>
        <v>44</v>
      </c>
    </row>
    <row r="9" spans="1:33" ht="15.75">
      <c r="A9" s="17">
        <v>2</v>
      </c>
      <c r="B9" s="1" t="s">
        <v>107</v>
      </c>
      <c r="C9" s="1">
        <v>1</v>
      </c>
      <c r="D9" s="1">
        <v>6</v>
      </c>
      <c r="E9" s="1">
        <v>1</v>
      </c>
      <c r="F9" s="1">
        <v>6</v>
      </c>
      <c r="G9" s="1">
        <v>1</v>
      </c>
      <c r="H9" s="1">
        <v>5</v>
      </c>
      <c r="I9" s="1">
        <v>1</v>
      </c>
      <c r="J9" s="29">
        <v>6</v>
      </c>
      <c r="K9" s="17">
        <f t="shared" si="0"/>
        <v>4</v>
      </c>
      <c r="L9" s="18">
        <f t="shared" si="1"/>
        <v>23</v>
      </c>
      <c r="M9" s="35">
        <v>1</v>
      </c>
      <c r="N9" s="1">
        <v>8</v>
      </c>
      <c r="O9" s="1"/>
      <c r="P9" s="1">
        <v>4</v>
      </c>
      <c r="Q9" s="1">
        <v>1</v>
      </c>
      <c r="R9" s="1">
        <v>7</v>
      </c>
      <c r="S9" s="1">
        <v>1</v>
      </c>
      <c r="T9" s="1">
        <v>9</v>
      </c>
      <c r="U9" s="1">
        <v>1</v>
      </c>
      <c r="V9" s="29">
        <v>9</v>
      </c>
      <c r="W9" s="17">
        <f t="shared" si="2"/>
        <v>4</v>
      </c>
      <c r="X9" s="18">
        <f t="shared" si="3"/>
        <v>37</v>
      </c>
      <c r="Y9" s="35">
        <v>1</v>
      </c>
      <c r="Z9" s="1">
        <v>8</v>
      </c>
      <c r="AA9" s="1">
        <v>1</v>
      </c>
      <c r="AB9" s="29">
        <v>7</v>
      </c>
      <c r="AC9" s="17">
        <f t="shared" si="4"/>
        <v>2</v>
      </c>
      <c r="AD9" s="18">
        <f t="shared" si="5"/>
        <v>15</v>
      </c>
      <c r="AE9" s="34">
        <f t="shared" si="6"/>
        <v>10</v>
      </c>
      <c r="AF9" s="4">
        <f t="shared" si="7"/>
        <v>10</v>
      </c>
      <c r="AG9" s="16">
        <f t="shared" si="8"/>
        <v>75</v>
      </c>
    </row>
    <row r="10" spans="1:33" ht="15.75">
      <c r="A10" s="17">
        <v>3</v>
      </c>
      <c r="B10" s="1" t="s">
        <v>5</v>
      </c>
      <c r="C10" s="1">
        <v>1</v>
      </c>
      <c r="D10" s="1">
        <v>19</v>
      </c>
      <c r="E10" s="1">
        <v>1</v>
      </c>
      <c r="F10" s="1">
        <v>22</v>
      </c>
      <c r="G10" s="1">
        <v>1</v>
      </c>
      <c r="H10" s="1">
        <v>14</v>
      </c>
      <c r="I10" s="1">
        <v>1</v>
      </c>
      <c r="J10" s="29">
        <v>16</v>
      </c>
      <c r="K10" s="17">
        <f t="shared" si="0"/>
        <v>4</v>
      </c>
      <c r="L10" s="18">
        <f t="shared" si="1"/>
        <v>71</v>
      </c>
      <c r="M10" s="35">
        <v>1</v>
      </c>
      <c r="N10" s="1">
        <v>16</v>
      </c>
      <c r="O10" s="1">
        <v>1</v>
      </c>
      <c r="P10" s="1">
        <v>18</v>
      </c>
      <c r="Q10" s="1">
        <v>1</v>
      </c>
      <c r="R10" s="1">
        <v>13</v>
      </c>
      <c r="S10" s="1">
        <v>1</v>
      </c>
      <c r="T10" s="1">
        <v>20</v>
      </c>
      <c r="U10" s="1">
        <v>1</v>
      </c>
      <c r="V10" s="29">
        <v>20</v>
      </c>
      <c r="W10" s="17">
        <f t="shared" si="2"/>
        <v>5</v>
      </c>
      <c r="X10" s="18">
        <f t="shared" si="3"/>
        <v>87</v>
      </c>
      <c r="Y10" s="35">
        <v>1</v>
      </c>
      <c r="Z10" s="1">
        <v>17</v>
      </c>
      <c r="AA10" s="1">
        <v>1</v>
      </c>
      <c r="AB10" s="29">
        <v>13</v>
      </c>
      <c r="AC10" s="17">
        <f t="shared" si="4"/>
        <v>2</v>
      </c>
      <c r="AD10" s="18">
        <f t="shared" si="5"/>
        <v>30</v>
      </c>
      <c r="AE10" s="34">
        <f t="shared" si="6"/>
        <v>11</v>
      </c>
      <c r="AF10" s="4">
        <f t="shared" si="7"/>
        <v>11</v>
      </c>
      <c r="AG10" s="16">
        <f t="shared" si="8"/>
        <v>188</v>
      </c>
    </row>
    <row r="11" spans="1:34" ht="15.75">
      <c r="A11" s="17">
        <v>4</v>
      </c>
      <c r="B11" s="1" t="s">
        <v>3</v>
      </c>
      <c r="C11" s="1">
        <v>1</v>
      </c>
      <c r="D11" s="1">
        <v>11</v>
      </c>
      <c r="E11" s="1">
        <v>1</v>
      </c>
      <c r="F11" s="1">
        <v>19</v>
      </c>
      <c r="G11" s="1">
        <v>1</v>
      </c>
      <c r="H11" s="1">
        <v>20</v>
      </c>
      <c r="I11" s="1">
        <v>1</v>
      </c>
      <c r="J11" s="29">
        <v>13</v>
      </c>
      <c r="K11" s="17">
        <f t="shared" si="0"/>
        <v>4</v>
      </c>
      <c r="L11" s="18">
        <f t="shared" si="1"/>
        <v>63</v>
      </c>
      <c r="M11" s="35">
        <v>1</v>
      </c>
      <c r="N11" s="1">
        <v>18</v>
      </c>
      <c r="O11" s="1">
        <v>1</v>
      </c>
      <c r="P11" s="1">
        <v>22</v>
      </c>
      <c r="Q11" s="1">
        <v>1</v>
      </c>
      <c r="R11" s="1">
        <v>14</v>
      </c>
      <c r="S11" s="1">
        <v>1</v>
      </c>
      <c r="T11" s="1">
        <v>20</v>
      </c>
      <c r="U11" s="1">
        <v>1</v>
      </c>
      <c r="V11" s="29">
        <v>17</v>
      </c>
      <c r="W11" s="17">
        <f t="shared" si="2"/>
        <v>5</v>
      </c>
      <c r="X11" s="18">
        <f t="shared" si="3"/>
        <v>91</v>
      </c>
      <c r="Y11" s="35">
        <v>1</v>
      </c>
      <c r="Z11" s="1">
        <v>13</v>
      </c>
      <c r="AA11" s="1">
        <v>1</v>
      </c>
      <c r="AB11" s="29">
        <v>12</v>
      </c>
      <c r="AC11" s="17">
        <f t="shared" si="4"/>
        <v>2</v>
      </c>
      <c r="AD11" s="18">
        <f t="shared" si="5"/>
        <v>25</v>
      </c>
      <c r="AE11" s="34">
        <f t="shared" si="6"/>
        <v>11</v>
      </c>
      <c r="AF11" s="4">
        <f t="shared" si="7"/>
        <v>11</v>
      </c>
      <c r="AG11" s="16">
        <f t="shared" si="8"/>
        <v>179</v>
      </c>
      <c r="AH11" t="s">
        <v>98</v>
      </c>
    </row>
    <row r="12" spans="1:33" ht="15.75">
      <c r="A12" s="17">
        <v>5</v>
      </c>
      <c r="B12" s="1" t="s">
        <v>4</v>
      </c>
      <c r="C12" s="1">
        <v>1</v>
      </c>
      <c r="D12" s="1">
        <v>8</v>
      </c>
      <c r="E12" s="1">
        <v>1</v>
      </c>
      <c r="F12" s="1">
        <v>9</v>
      </c>
      <c r="G12" s="1">
        <v>1</v>
      </c>
      <c r="H12" s="1">
        <v>8</v>
      </c>
      <c r="I12" s="1"/>
      <c r="J12" s="29">
        <v>4</v>
      </c>
      <c r="K12" s="17">
        <f t="shared" si="0"/>
        <v>3</v>
      </c>
      <c r="L12" s="18">
        <f t="shared" si="1"/>
        <v>29</v>
      </c>
      <c r="M12" s="35">
        <v>1</v>
      </c>
      <c r="N12" s="1">
        <v>7</v>
      </c>
      <c r="O12" s="1">
        <v>1</v>
      </c>
      <c r="P12" s="1">
        <v>16</v>
      </c>
      <c r="Q12" s="1">
        <v>1</v>
      </c>
      <c r="R12" s="1">
        <v>11</v>
      </c>
      <c r="S12" s="1">
        <v>1</v>
      </c>
      <c r="T12" s="1">
        <v>10</v>
      </c>
      <c r="U12" s="1">
        <v>1</v>
      </c>
      <c r="V12" s="29">
        <v>8</v>
      </c>
      <c r="W12" s="17">
        <f t="shared" si="2"/>
        <v>5</v>
      </c>
      <c r="X12" s="18">
        <f t="shared" si="3"/>
        <v>52</v>
      </c>
      <c r="Y12" s="35">
        <v>1</v>
      </c>
      <c r="Z12" s="1">
        <v>9</v>
      </c>
      <c r="AA12" s="1">
        <v>1</v>
      </c>
      <c r="AB12" s="29">
        <v>13</v>
      </c>
      <c r="AC12" s="17">
        <f t="shared" si="4"/>
        <v>2</v>
      </c>
      <c r="AD12" s="18">
        <f t="shared" si="5"/>
        <v>22</v>
      </c>
      <c r="AE12" s="34">
        <f t="shared" si="6"/>
        <v>10</v>
      </c>
      <c r="AF12" s="4">
        <f t="shared" si="7"/>
        <v>10</v>
      </c>
      <c r="AG12" s="16">
        <f t="shared" si="8"/>
        <v>103</v>
      </c>
    </row>
    <row r="13" spans="1:33" ht="15.75">
      <c r="A13" s="17">
        <v>6</v>
      </c>
      <c r="B13" s="1" t="s">
        <v>24</v>
      </c>
      <c r="C13" s="1">
        <v>1</v>
      </c>
      <c r="D13" s="1">
        <v>15</v>
      </c>
      <c r="E13" s="1">
        <v>1</v>
      </c>
      <c r="F13" s="1">
        <v>11</v>
      </c>
      <c r="G13" s="1">
        <v>1</v>
      </c>
      <c r="H13" s="1">
        <v>5</v>
      </c>
      <c r="I13" s="1">
        <v>1</v>
      </c>
      <c r="J13" s="29">
        <v>11</v>
      </c>
      <c r="K13" s="17">
        <f t="shared" si="0"/>
        <v>4</v>
      </c>
      <c r="L13" s="18">
        <f t="shared" si="1"/>
        <v>42</v>
      </c>
      <c r="M13" s="35">
        <v>1</v>
      </c>
      <c r="N13" s="1">
        <v>10</v>
      </c>
      <c r="O13" s="1">
        <v>1</v>
      </c>
      <c r="P13" s="1">
        <v>5</v>
      </c>
      <c r="Q13" s="1">
        <v>1</v>
      </c>
      <c r="R13" s="1">
        <v>9</v>
      </c>
      <c r="S13" s="1">
        <v>1</v>
      </c>
      <c r="T13" s="1">
        <v>9</v>
      </c>
      <c r="U13" s="1">
        <v>1</v>
      </c>
      <c r="V13" s="29">
        <v>5</v>
      </c>
      <c r="W13" s="17">
        <f t="shared" si="2"/>
        <v>5</v>
      </c>
      <c r="X13" s="18">
        <f t="shared" si="3"/>
        <v>38</v>
      </c>
      <c r="Y13" s="35"/>
      <c r="Z13" s="1">
        <v>4</v>
      </c>
      <c r="AA13" s="1">
        <v>1</v>
      </c>
      <c r="AB13" s="29">
        <v>10</v>
      </c>
      <c r="AC13" s="17">
        <f t="shared" si="4"/>
        <v>1</v>
      </c>
      <c r="AD13" s="18">
        <f t="shared" si="5"/>
        <v>14</v>
      </c>
      <c r="AE13" s="34">
        <f t="shared" si="6"/>
        <v>10</v>
      </c>
      <c r="AF13" s="4">
        <f t="shared" si="7"/>
        <v>10</v>
      </c>
      <c r="AG13" s="16">
        <f t="shared" si="8"/>
        <v>94</v>
      </c>
    </row>
    <row r="14" spans="1:33" ht="15.75">
      <c r="A14" s="17">
        <v>7</v>
      </c>
      <c r="B14" s="1" t="s">
        <v>109</v>
      </c>
      <c r="C14" s="1">
        <v>1</v>
      </c>
      <c r="D14" s="1">
        <v>5</v>
      </c>
      <c r="E14" s="1">
        <v>1</v>
      </c>
      <c r="F14" s="1">
        <v>9</v>
      </c>
      <c r="G14" s="1">
        <v>1</v>
      </c>
      <c r="H14" s="1">
        <v>7</v>
      </c>
      <c r="I14" s="1">
        <v>1</v>
      </c>
      <c r="J14" s="29">
        <v>7</v>
      </c>
      <c r="K14" s="17">
        <f t="shared" si="0"/>
        <v>4</v>
      </c>
      <c r="L14" s="18">
        <f t="shared" si="1"/>
        <v>28</v>
      </c>
      <c r="M14" s="35">
        <v>1</v>
      </c>
      <c r="N14" s="1">
        <v>13</v>
      </c>
      <c r="O14" s="1">
        <v>1</v>
      </c>
      <c r="P14" s="1">
        <v>8</v>
      </c>
      <c r="Q14" s="1">
        <v>1</v>
      </c>
      <c r="R14" s="1">
        <v>5</v>
      </c>
      <c r="S14" s="1">
        <v>1</v>
      </c>
      <c r="T14" s="1">
        <v>15</v>
      </c>
      <c r="U14" s="1">
        <v>1</v>
      </c>
      <c r="V14" s="29">
        <v>7</v>
      </c>
      <c r="W14" s="17">
        <f t="shared" si="2"/>
        <v>5</v>
      </c>
      <c r="X14" s="18">
        <f t="shared" si="3"/>
        <v>48</v>
      </c>
      <c r="Y14" s="35">
        <v>1</v>
      </c>
      <c r="Z14" s="1">
        <v>7</v>
      </c>
      <c r="AA14" s="1">
        <v>1</v>
      </c>
      <c r="AB14" s="29">
        <v>8</v>
      </c>
      <c r="AC14" s="17">
        <f t="shared" si="4"/>
        <v>2</v>
      </c>
      <c r="AD14" s="18">
        <f t="shared" si="5"/>
        <v>15</v>
      </c>
      <c r="AE14" s="34">
        <f t="shared" si="6"/>
        <v>11</v>
      </c>
      <c r="AF14" s="4">
        <f t="shared" si="7"/>
        <v>11</v>
      </c>
      <c r="AG14" s="16">
        <f t="shared" si="8"/>
        <v>91</v>
      </c>
    </row>
    <row r="15" spans="1:33" ht="15.75">
      <c r="A15" s="17">
        <v>8</v>
      </c>
      <c r="B15" s="1" t="s">
        <v>104</v>
      </c>
      <c r="C15" s="1">
        <v>1</v>
      </c>
      <c r="D15" s="1">
        <v>19</v>
      </c>
      <c r="E15" s="1">
        <v>1</v>
      </c>
      <c r="F15" s="1">
        <v>22</v>
      </c>
      <c r="G15" s="1">
        <v>1</v>
      </c>
      <c r="H15" s="1">
        <v>18</v>
      </c>
      <c r="I15" s="1">
        <v>1</v>
      </c>
      <c r="J15" s="29">
        <v>17</v>
      </c>
      <c r="K15" s="17">
        <f t="shared" si="0"/>
        <v>4</v>
      </c>
      <c r="L15" s="18">
        <f t="shared" si="1"/>
        <v>76</v>
      </c>
      <c r="M15" s="35">
        <v>1</v>
      </c>
      <c r="N15" s="1">
        <v>18</v>
      </c>
      <c r="O15" s="1">
        <v>1</v>
      </c>
      <c r="P15" s="1">
        <v>13</v>
      </c>
      <c r="Q15" s="1">
        <v>1</v>
      </c>
      <c r="R15" s="1">
        <v>7</v>
      </c>
      <c r="S15" s="1">
        <v>1</v>
      </c>
      <c r="T15" s="1">
        <v>24</v>
      </c>
      <c r="U15" s="1">
        <v>1</v>
      </c>
      <c r="V15" s="29">
        <v>23</v>
      </c>
      <c r="W15" s="17">
        <f t="shared" si="2"/>
        <v>5</v>
      </c>
      <c r="X15" s="18">
        <f t="shared" si="3"/>
        <v>85</v>
      </c>
      <c r="Y15" s="35">
        <v>2</v>
      </c>
      <c r="Z15" s="1">
        <v>29</v>
      </c>
      <c r="AA15" s="1">
        <v>1</v>
      </c>
      <c r="AB15" s="29">
        <v>11</v>
      </c>
      <c r="AC15" s="17">
        <f t="shared" si="4"/>
        <v>3</v>
      </c>
      <c r="AD15" s="18">
        <f t="shared" si="5"/>
        <v>40</v>
      </c>
      <c r="AE15" s="34">
        <f t="shared" si="6"/>
        <v>12</v>
      </c>
      <c r="AF15" s="4">
        <f t="shared" si="7"/>
        <v>12</v>
      </c>
      <c r="AG15" s="16">
        <f t="shared" si="8"/>
        <v>201</v>
      </c>
    </row>
    <row r="16" spans="1:33" ht="15.75">
      <c r="A16" s="17">
        <v>9</v>
      </c>
      <c r="B16" s="1" t="s">
        <v>7</v>
      </c>
      <c r="C16" s="1">
        <v>1</v>
      </c>
      <c r="D16" s="1">
        <v>16</v>
      </c>
      <c r="E16" s="1">
        <v>1</v>
      </c>
      <c r="F16" s="1">
        <v>12</v>
      </c>
      <c r="G16" s="1">
        <v>1</v>
      </c>
      <c r="H16" s="1">
        <v>12</v>
      </c>
      <c r="I16" s="1">
        <v>1</v>
      </c>
      <c r="J16" s="29">
        <v>15</v>
      </c>
      <c r="K16" s="17">
        <f t="shared" si="0"/>
        <v>4</v>
      </c>
      <c r="L16" s="18">
        <f t="shared" si="1"/>
        <v>55</v>
      </c>
      <c r="M16" s="35">
        <v>1</v>
      </c>
      <c r="N16" s="1">
        <v>12</v>
      </c>
      <c r="O16" s="1">
        <v>1</v>
      </c>
      <c r="P16" s="1">
        <v>11</v>
      </c>
      <c r="Q16" s="1">
        <v>1</v>
      </c>
      <c r="R16" s="1">
        <v>11</v>
      </c>
      <c r="S16" s="1">
        <v>1</v>
      </c>
      <c r="T16" s="1">
        <v>21</v>
      </c>
      <c r="U16" s="1">
        <v>1</v>
      </c>
      <c r="V16" s="29">
        <v>16</v>
      </c>
      <c r="W16" s="17">
        <f t="shared" si="2"/>
        <v>5</v>
      </c>
      <c r="X16" s="18">
        <f t="shared" si="3"/>
        <v>71</v>
      </c>
      <c r="Y16" s="35">
        <v>1</v>
      </c>
      <c r="Z16" s="1">
        <v>6</v>
      </c>
      <c r="AA16" s="1">
        <v>1</v>
      </c>
      <c r="AB16" s="29">
        <v>11</v>
      </c>
      <c r="AC16" s="17">
        <f t="shared" si="4"/>
        <v>2</v>
      </c>
      <c r="AD16" s="18">
        <f t="shared" si="5"/>
        <v>17</v>
      </c>
      <c r="AE16" s="34">
        <f t="shared" si="6"/>
        <v>11</v>
      </c>
      <c r="AF16" s="4">
        <f t="shared" si="7"/>
        <v>11</v>
      </c>
      <c r="AG16" s="16">
        <f t="shared" si="8"/>
        <v>143</v>
      </c>
    </row>
    <row r="17" spans="1:33" ht="15.75">
      <c r="A17" s="17">
        <v>10</v>
      </c>
      <c r="B17" s="1" t="s">
        <v>108</v>
      </c>
      <c r="C17" s="1">
        <v>1</v>
      </c>
      <c r="D17" s="1">
        <v>6</v>
      </c>
      <c r="E17" s="1"/>
      <c r="F17" s="1">
        <v>4</v>
      </c>
      <c r="G17" s="1">
        <v>1</v>
      </c>
      <c r="H17" s="1">
        <v>8</v>
      </c>
      <c r="I17" s="1">
        <v>1</v>
      </c>
      <c r="J17" s="29">
        <v>6</v>
      </c>
      <c r="K17" s="17">
        <f t="shared" si="0"/>
        <v>3</v>
      </c>
      <c r="L17" s="18">
        <f t="shared" si="1"/>
        <v>24</v>
      </c>
      <c r="M17" s="35">
        <v>1</v>
      </c>
      <c r="N17" s="1">
        <v>6</v>
      </c>
      <c r="O17" s="1">
        <v>1</v>
      </c>
      <c r="P17" s="1">
        <v>7</v>
      </c>
      <c r="Q17" s="1">
        <v>1</v>
      </c>
      <c r="R17" s="1">
        <v>6</v>
      </c>
      <c r="S17" s="1">
        <v>1</v>
      </c>
      <c r="T17" s="1">
        <v>7</v>
      </c>
      <c r="U17" s="1"/>
      <c r="V17" s="29">
        <v>3</v>
      </c>
      <c r="W17" s="17">
        <f t="shared" si="2"/>
        <v>4</v>
      </c>
      <c r="X17" s="18">
        <f t="shared" si="3"/>
        <v>29</v>
      </c>
      <c r="Y17" s="35">
        <v>1</v>
      </c>
      <c r="Z17" s="1">
        <v>6</v>
      </c>
      <c r="AA17" s="1">
        <v>1</v>
      </c>
      <c r="AB17" s="29">
        <v>9</v>
      </c>
      <c r="AC17" s="17">
        <f t="shared" si="4"/>
        <v>2</v>
      </c>
      <c r="AD17" s="18">
        <f t="shared" si="5"/>
        <v>15</v>
      </c>
      <c r="AE17" s="34">
        <f t="shared" si="6"/>
        <v>9</v>
      </c>
      <c r="AF17" s="4">
        <f t="shared" si="7"/>
        <v>9</v>
      </c>
      <c r="AG17" s="16">
        <f t="shared" si="8"/>
        <v>68</v>
      </c>
    </row>
    <row r="18" spans="1:33" ht="15.75">
      <c r="A18" s="17">
        <v>11</v>
      </c>
      <c r="B18" s="1" t="s">
        <v>9</v>
      </c>
      <c r="C18" s="1">
        <v>1</v>
      </c>
      <c r="D18" s="1">
        <v>5</v>
      </c>
      <c r="E18" s="1">
        <v>1</v>
      </c>
      <c r="F18" s="1">
        <v>8</v>
      </c>
      <c r="G18" s="1">
        <v>1</v>
      </c>
      <c r="H18" s="1">
        <v>6</v>
      </c>
      <c r="I18" s="1">
        <v>1</v>
      </c>
      <c r="J18" s="29">
        <v>5</v>
      </c>
      <c r="K18" s="17">
        <f t="shared" si="0"/>
        <v>4</v>
      </c>
      <c r="L18" s="18">
        <f t="shared" si="1"/>
        <v>24</v>
      </c>
      <c r="M18" s="35">
        <v>1</v>
      </c>
      <c r="N18" s="1">
        <v>7</v>
      </c>
      <c r="O18" s="1">
        <v>1</v>
      </c>
      <c r="P18" s="1">
        <v>6</v>
      </c>
      <c r="Q18" s="1">
        <v>1</v>
      </c>
      <c r="R18" s="1">
        <v>8</v>
      </c>
      <c r="S18" s="1">
        <v>1</v>
      </c>
      <c r="T18" s="1">
        <v>8</v>
      </c>
      <c r="U18" s="1">
        <v>1</v>
      </c>
      <c r="V18" s="29">
        <v>10</v>
      </c>
      <c r="W18" s="17">
        <f t="shared" si="2"/>
        <v>5</v>
      </c>
      <c r="X18" s="18">
        <f t="shared" si="3"/>
        <v>39</v>
      </c>
      <c r="Y18" s="35">
        <v>1</v>
      </c>
      <c r="Z18" s="1">
        <v>6</v>
      </c>
      <c r="AA18" s="1"/>
      <c r="AB18" s="29">
        <v>3</v>
      </c>
      <c r="AC18" s="17">
        <f t="shared" si="4"/>
        <v>1</v>
      </c>
      <c r="AD18" s="18">
        <f t="shared" si="5"/>
        <v>9</v>
      </c>
      <c r="AE18" s="34">
        <f t="shared" si="6"/>
        <v>10</v>
      </c>
      <c r="AF18" s="4">
        <f t="shared" si="7"/>
        <v>10</v>
      </c>
      <c r="AG18" s="16">
        <f t="shared" si="8"/>
        <v>72</v>
      </c>
    </row>
    <row r="19" spans="1:33" ht="15.75">
      <c r="A19" s="17">
        <v>12</v>
      </c>
      <c r="B19" s="1" t="s">
        <v>11</v>
      </c>
      <c r="C19" s="1">
        <v>2</v>
      </c>
      <c r="D19" s="1">
        <v>32</v>
      </c>
      <c r="E19" s="1">
        <v>1</v>
      </c>
      <c r="F19" s="1">
        <v>22</v>
      </c>
      <c r="G19" s="1">
        <v>2</v>
      </c>
      <c r="H19" s="1">
        <v>38</v>
      </c>
      <c r="I19" s="1">
        <v>2</v>
      </c>
      <c r="J19" s="29">
        <v>36</v>
      </c>
      <c r="K19" s="17">
        <f t="shared" si="0"/>
        <v>7</v>
      </c>
      <c r="L19" s="18">
        <f t="shared" si="1"/>
        <v>128</v>
      </c>
      <c r="M19" s="35">
        <v>2</v>
      </c>
      <c r="N19" s="1">
        <v>37</v>
      </c>
      <c r="O19" s="1">
        <v>2</v>
      </c>
      <c r="P19" s="1">
        <v>26</v>
      </c>
      <c r="Q19" s="1">
        <v>2</v>
      </c>
      <c r="R19" s="1">
        <v>32</v>
      </c>
      <c r="S19" s="1">
        <v>2</v>
      </c>
      <c r="T19" s="1">
        <v>29</v>
      </c>
      <c r="U19" s="1">
        <v>2</v>
      </c>
      <c r="V19" s="29">
        <v>39</v>
      </c>
      <c r="W19" s="17">
        <f t="shared" si="2"/>
        <v>10</v>
      </c>
      <c r="X19" s="18">
        <f t="shared" si="3"/>
        <v>163</v>
      </c>
      <c r="Y19" s="35">
        <v>2</v>
      </c>
      <c r="Z19" s="1">
        <v>35</v>
      </c>
      <c r="AA19" s="1">
        <v>3</v>
      </c>
      <c r="AB19" s="29">
        <v>45</v>
      </c>
      <c r="AC19" s="17">
        <f t="shared" si="4"/>
        <v>5</v>
      </c>
      <c r="AD19" s="18">
        <f t="shared" si="5"/>
        <v>80</v>
      </c>
      <c r="AE19" s="34">
        <f t="shared" si="6"/>
        <v>22</v>
      </c>
      <c r="AF19" s="4">
        <f t="shared" si="7"/>
        <v>22</v>
      </c>
      <c r="AG19" s="16">
        <f t="shared" si="8"/>
        <v>371</v>
      </c>
    </row>
    <row r="20" spans="1:33" ht="15.75">
      <c r="A20" s="17">
        <v>13</v>
      </c>
      <c r="B20" s="1" t="s">
        <v>22</v>
      </c>
      <c r="C20" s="1">
        <v>1</v>
      </c>
      <c r="D20" s="1">
        <v>13</v>
      </c>
      <c r="E20" s="1">
        <v>1</v>
      </c>
      <c r="F20" s="1">
        <v>12</v>
      </c>
      <c r="G20" s="1">
        <v>1</v>
      </c>
      <c r="H20" s="1">
        <v>14</v>
      </c>
      <c r="I20" s="1">
        <v>1</v>
      </c>
      <c r="J20" s="29">
        <v>10</v>
      </c>
      <c r="K20" s="17">
        <f t="shared" si="0"/>
        <v>4</v>
      </c>
      <c r="L20" s="18">
        <f t="shared" si="1"/>
        <v>49</v>
      </c>
      <c r="M20" s="35">
        <v>1</v>
      </c>
      <c r="N20" s="1">
        <v>8</v>
      </c>
      <c r="O20" s="1">
        <v>1</v>
      </c>
      <c r="P20" s="1">
        <v>8</v>
      </c>
      <c r="Q20" s="1">
        <v>1</v>
      </c>
      <c r="R20" s="1">
        <v>12</v>
      </c>
      <c r="S20" s="1">
        <v>1</v>
      </c>
      <c r="T20" s="1">
        <v>11</v>
      </c>
      <c r="U20" s="1">
        <v>1</v>
      </c>
      <c r="V20" s="29">
        <v>20</v>
      </c>
      <c r="W20" s="17">
        <f t="shared" si="2"/>
        <v>5</v>
      </c>
      <c r="X20" s="18">
        <f t="shared" si="3"/>
        <v>59</v>
      </c>
      <c r="Y20" s="35">
        <v>1</v>
      </c>
      <c r="Z20" s="1">
        <v>9</v>
      </c>
      <c r="AA20" s="1">
        <v>1</v>
      </c>
      <c r="AB20" s="29">
        <v>12</v>
      </c>
      <c r="AC20" s="17">
        <f t="shared" si="4"/>
        <v>2</v>
      </c>
      <c r="AD20" s="18">
        <f t="shared" si="5"/>
        <v>21</v>
      </c>
      <c r="AE20" s="34">
        <f t="shared" si="6"/>
        <v>11</v>
      </c>
      <c r="AF20" s="4">
        <f t="shared" si="7"/>
        <v>11</v>
      </c>
      <c r="AG20" s="16">
        <f t="shared" si="8"/>
        <v>129</v>
      </c>
    </row>
    <row r="21" spans="1:33" ht="15.75">
      <c r="A21" s="17">
        <v>14</v>
      </c>
      <c r="B21" s="1" t="s">
        <v>21</v>
      </c>
      <c r="C21" s="1">
        <v>1</v>
      </c>
      <c r="D21" s="1">
        <v>6</v>
      </c>
      <c r="E21" s="1">
        <v>1</v>
      </c>
      <c r="F21" s="1">
        <v>5</v>
      </c>
      <c r="G21" s="1">
        <v>1</v>
      </c>
      <c r="H21" s="1">
        <v>5</v>
      </c>
      <c r="I21" s="1">
        <v>1</v>
      </c>
      <c r="J21" s="29">
        <v>9</v>
      </c>
      <c r="K21" s="17">
        <f t="shared" si="0"/>
        <v>4</v>
      </c>
      <c r="L21" s="18">
        <f t="shared" si="1"/>
        <v>25</v>
      </c>
      <c r="M21" s="35">
        <v>1</v>
      </c>
      <c r="N21" s="1">
        <v>10</v>
      </c>
      <c r="O21" s="1">
        <v>1</v>
      </c>
      <c r="P21" s="1">
        <v>7</v>
      </c>
      <c r="Q21" s="1">
        <v>1</v>
      </c>
      <c r="R21" s="1">
        <v>12</v>
      </c>
      <c r="S21" s="1">
        <v>1</v>
      </c>
      <c r="T21" s="1">
        <v>7</v>
      </c>
      <c r="U21" s="1">
        <v>1</v>
      </c>
      <c r="V21" s="29">
        <v>13</v>
      </c>
      <c r="W21" s="17">
        <f t="shared" si="2"/>
        <v>5</v>
      </c>
      <c r="X21" s="18">
        <f t="shared" si="3"/>
        <v>49</v>
      </c>
      <c r="Y21" s="35">
        <v>1</v>
      </c>
      <c r="Z21" s="1">
        <v>6</v>
      </c>
      <c r="AA21" s="1">
        <v>1</v>
      </c>
      <c r="AB21" s="29">
        <v>9</v>
      </c>
      <c r="AC21" s="17">
        <f t="shared" si="4"/>
        <v>2</v>
      </c>
      <c r="AD21" s="18">
        <f t="shared" si="5"/>
        <v>15</v>
      </c>
      <c r="AE21" s="34">
        <f t="shared" si="6"/>
        <v>11</v>
      </c>
      <c r="AF21" s="4">
        <f t="shared" si="7"/>
        <v>11</v>
      </c>
      <c r="AG21" s="16">
        <f t="shared" si="8"/>
        <v>89</v>
      </c>
    </row>
    <row r="22" spans="1:33" ht="15.75">
      <c r="A22" s="17">
        <v>15</v>
      </c>
      <c r="B22" s="1" t="s">
        <v>12</v>
      </c>
      <c r="C22" s="1">
        <v>1</v>
      </c>
      <c r="D22" s="1">
        <v>5</v>
      </c>
      <c r="E22" s="1">
        <v>1</v>
      </c>
      <c r="F22" s="1">
        <v>6</v>
      </c>
      <c r="G22" s="1">
        <v>1</v>
      </c>
      <c r="H22" s="1">
        <v>13</v>
      </c>
      <c r="I22" s="1">
        <v>1</v>
      </c>
      <c r="J22" s="29">
        <v>8</v>
      </c>
      <c r="K22" s="17">
        <f t="shared" si="0"/>
        <v>4</v>
      </c>
      <c r="L22" s="18">
        <f t="shared" si="1"/>
        <v>32</v>
      </c>
      <c r="M22" s="35">
        <v>1</v>
      </c>
      <c r="N22" s="1">
        <v>12</v>
      </c>
      <c r="O22" s="1">
        <v>1</v>
      </c>
      <c r="P22" s="1">
        <v>11</v>
      </c>
      <c r="Q22" s="1">
        <v>1</v>
      </c>
      <c r="R22" s="1">
        <v>6</v>
      </c>
      <c r="S22" s="1">
        <v>1</v>
      </c>
      <c r="T22" s="1">
        <v>14</v>
      </c>
      <c r="U22" s="1">
        <v>1</v>
      </c>
      <c r="V22" s="29">
        <v>15</v>
      </c>
      <c r="W22" s="17">
        <f t="shared" si="2"/>
        <v>5</v>
      </c>
      <c r="X22" s="18">
        <f t="shared" si="3"/>
        <v>58</v>
      </c>
      <c r="Y22" s="35">
        <v>1</v>
      </c>
      <c r="Z22" s="1">
        <v>14</v>
      </c>
      <c r="AA22" s="1">
        <v>1</v>
      </c>
      <c r="AB22" s="29">
        <v>13</v>
      </c>
      <c r="AC22" s="17">
        <f t="shared" si="4"/>
        <v>2</v>
      </c>
      <c r="AD22" s="18">
        <f t="shared" si="5"/>
        <v>27</v>
      </c>
      <c r="AE22" s="34">
        <f t="shared" si="6"/>
        <v>11</v>
      </c>
      <c r="AF22" s="4">
        <f t="shared" si="7"/>
        <v>11</v>
      </c>
      <c r="AG22" s="16">
        <f t="shared" si="8"/>
        <v>117</v>
      </c>
    </row>
    <row r="23" spans="1:33" ht="15.75">
      <c r="A23" s="17">
        <v>16</v>
      </c>
      <c r="B23" s="1" t="s">
        <v>14</v>
      </c>
      <c r="C23" s="1">
        <v>1</v>
      </c>
      <c r="D23" s="1">
        <v>9</v>
      </c>
      <c r="E23" s="1">
        <v>1</v>
      </c>
      <c r="F23" s="1">
        <v>7</v>
      </c>
      <c r="G23" s="1">
        <v>1</v>
      </c>
      <c r="H23" s="1">
        <v>7</v>
      </c>
      <c r="I23" s="1">
        <v>1</v>
      </c>
      <c r="J23" s="29">
        <v>5</v>
      </c>
      <c r="K23" s="17">
        <f t="shared" si="0"/>
        <v>4</v>
      </c>
      <c r="L23" s="18">
        <f t="shared" si="1"/>
        <v>28</v>
      </c>
      <c r="M23" s="35">
        <v>1</v>
      </c>
      <c r="N23" s="1">
        <v>6</v>
      </c>
      <c r="O23" s="1">
        <v>1</v>
      </c>
      <c r="P23" s="1">
        <v>14</v>
      </c>
      <c r="Q23" s="1">
        <v>1</v>
      </c>
      <c r="R23" s="1">
        <v>10</v>
      </c>
      <c r="S23" s="15">
        <v>1</v>
      </c>
      <c r="T23" s="84">
        <v>10</v>
      </c>
      <c r="U23" s="1">
        <v>1</v>
      </c>
      <c r="V23" s="29">
        <v>11</v>
      </c>
      <c r="W23" s="17">
        <f t="shared" si="2"/>
        <v>5</v>
      </c>
      <c r="X23" s="18">
        <f t="shared" si="3"/>
        <v>51</v>
      </c>
      <c r="Y23" s="35"/>
      <c r="Z23" s="1">
        <v>3</v>
      </c>
      <c r="AA23" s="1">
        <v>1</v>
      </c>
      <c r="AB23" s="29">
        <v>21</v>
      </c>
      <c r="AC23" s="17">
        <f t="shared" si="4"/>
        <v>1</v>
      </c>
      <c r="AD23" s="18">
        <f t="shared" si="5"/>
        <v>24</v>
      </c>
      <c r="AE23" s="34">
        <f t="shared" si="6"/>
        <v>10</v>
      </c>
      <c r="AF23" s="4">
        <f t="shared" si="7"/>
        <v>10</v>
      </c>
      <c r="AG23" s="16">
        <f t="shared" si="8"/>
        <v>103</v>
      </c>
    </row>
    <row r="24" spans="1:33" ht="15.75">
      <c r="A24" s="17">
        <v>17</v>
      </c>
      <c r="B24" s="1" t="s">
        <v>110</v>
      </c>
      <c r="C24" s="1"/>
      <c r="D24" s="1"/>
      <c r="E24" s="1">
        <v>1</v>
      </c>
      <c r="F24" s="1">
        <v>6</v>
      </c>
      <c r="G24" s="1">
        <v>1</v>
      </c>
      <c r="H24" s="1">
        <v>5</v>
      </c>
      <c r="I24" s="1">
        <v>1</v>
      </c>
      <c r="J24" s="29">
        <v>6</v>
      </c>
      <c r="K24" s="17">
        <f t="shared" si="0"/>
        <v>3</v>
      </c>
      <c r="L24" s="18">
        <f t="shared" si="1"/>
        <v>17</v>
      </c>
      <c r="M24" s="35"/>
      <c r="N24" s="1"/>
      <c r="O24" s="1"/>
      <c r="P24" s="1">
        <v>4</v>
      </c>
      <c r="Q24" s="1"/>
      <c r="R24" s="1"/>
      <c r="S24" s="1"/>
      <c r="T24" s="1"/>
      <c r="U24" s="1"/>
      <c r="V24" s="29">
        <v>3</v>
      </c>
      <c r="W24" s="17">
        <f t="shared" si="2"/>
        <v>0</v>
      </c>
      <c r="X24" s="18">
        <f t="shared" si="3"/>
        <v>7</v>
      </c>
      <c r="Y24" s="35"/>
      <c r="Z24" s="1"/>
      <c r="AA24" s="1"/>
      <c r="AB24" s="29"/>
      <c r="AC24" s="17">
        <f t="shared" si="4"/>
        <v>0</v>
      </c>
      <c r="AD24" s="18">
        <f t="shared" si="5"/>
        <v>0</v>
      </c>
      <c r="AE24" s="34">
        <f t="shared" si="6"/>
        <v>3</v>
      </c>
      <c r="AF24" s="4">
        <f t="shared" si="7"/>
        <v>3</v>
      </c>
      <c r="AG24" s="16">
        <f t="shared" si="8"/>
        <v>24</v>
      </c>
    </row>
    <row r="25" spans="1:33" ht="15.75">
      <c r="A25" s="17">
        <v>18</v>
      </c>
      <c r="B25" s="1" t="s">
        <v>13</v>
      </c>
      <c r="C25" s="1">
        <v>1</v>
      </c>
      <c r="D25" s="1">
        <v>24</v>
      </c>
      <c r="E25" s="1">
        <v>1</v>
      </c>
      <c r="F25" s="1">
        <v>21</v>
      </c>
      <c r="G25" s="1">
        <v>1</v>
      </c>
      <c r="H25" s="1">
        <v>13</v>
      </c>
      <c r="I25" s="1">
        <v>1</v>
      </c>
      <c r="J25" s="29">
        <v>22</v>
      </c>
      <c r="K25" s="17">
        <f t="shared" si="0"/>
        <v>4</v>
      </c>
      <c r="L25" s="18">
        <f t="shared" si="1"/>
        <v>80</v>
      </c>
      <c r="M25" s="35">
        <v>1</v>
      </c>
      <c r="N25" s="1">
        <v>15</v>
      </c>
      <c r="O25" s="1">
        <v>1</v>
      </c>
      <c r="P25" s="1">
        <v>21</v>
      </c>
      <c r="Q25" s="1">
        <v>1</v>
      </c>
      <c r="R25" s="1">
        <v>20</v>
      </c>
      <c r="S25" s="1">
        <v>2</v>
      </c>
      <c r="T25" s="1">
        <v>28</v>
      </c>
      <c r="U25" s="1">
        <v>1</v>
      </c>
      <c r="V25" s="29">
        <v>14</v>
      </c>
      <c r="W25" s="17">
        <f t="shared" si="2"/>
        <v>6</v>
      </c>
      <c r="X25" s="18">
        <f t="shared" si="3"/>
        <v>98</v>
      </c>
      <c r="Y25" s="35">
        <v>1</v>
      </c>
      <c r="Z25" s="1">
        <v>16</v>
      </c>
      <c r="AA25" s="1">
        <v>1</v>
      </c>
      <c r="AB25" s="29">
        <v>14</v>
      </c>
      <c r="AC25" s="17">
        <f t="shared" si="4"/>
        <v>2</v>
      </c>
      <c r="AD25" s="18">
        <f t="shared" si="5"/>
        <v>30</v>
      </c>
      <c r="AE25" s="34">
        <f t="shared" si="6"/>
        <v>12</v>
      </c>
      <c r="AF25" s="4">
        <f t="shared" si="7"/>
        <v>12</v>
      </c>
      <c r="AG25" s="16">
        <f t="shared" si="8"/>
        <v>208</v>
      </c>
    </row>
    <row r="26" spans="1:33" ht="15.75">
      <c r="A26" s="17">
        <v>19</v>
      </c>
      <c r="B26" s="1" t="s">
        <v>10</v>
      </c>
      <c r="C26" s="1">
        <v>1</v>
      </c>
      <c r="D26" s="1">
        <v>11</v>
      </c>
      <c r="E26" s="1">
        <v>1</v>
      </c>
      <c r="F26" s="1">
        <v>12</v>
      </c>
      <c r="G26" s="1">
        <v>1</v>
      </c>
      <c r="H26" s="1">
        <v>10</v>
      </c>
      <c r="I26" s="1">
        <v>1</v>
      </c>
      <c r="J26" s="29">
        <v>15</v>
      </c>
      <c r="K26" s="17">
        <f t="shared" si="0"/>
        <v>4</v>
      </c>
      <c r="L26" s="18">
        <f t="shared" si="1"/>
        <v>48</v>
      </c>
      <c r="M26" s="35">
        <v>1</v>
      </c>
      <c r="N26" s="1">
        <v>5</v>
      </c>
      <c r="O26" s="1">
        <v>1</v>
      </c>
      <c r="P26" s="1">
        <v>13</v>
      </c>
      <c r="Q26" s="1">
        <v>1</v>
      </c>
      <c r="R26" s="1">
        <v>9</v>
      </c>
      <c r="S26" s="1">
        <v>1</v>
      </c>
      <c r="T26" s="1">
        <v>18</v>
      </c>
      <c r="U26" s="1">
        <v>1</v>
      </c>
      <c r="V26" s="29">
        <v>13</v>
      </c>
      <c r="W26" s="17">
        <f t="shared" si="2"/>
        <v>5</v>
      </c>
      <c r="X26" s="18">
        <f t="shared" si="3"/>
        <v>58</v>
      </c>
      <c r="Y26" s="35">
        <v>1</v>
      </c>
      <c r="Z26" s="1">
        <v>14</v>
      </c>
      <c r="AA26" s="1">
        <v>1</v>
      </c>
      <c r="AB26" s="29">
        <v>8</v>
      </c>
      <c r="AC26" s="17">
        <f t="shared" si="4"/>
        <v>2</v>
      </c>
      <c r="AD26" s="18">
        <f t="shared" si="5"/>
        <v>22</v>
      </c>
      <c r="AE26" s="34">
        <f t="shared" si="6"/>
        <v>11</v>
      </c>
      <c r="AF26" s="4">
        <f t="shared" si="7"/>
        <v>11</v>
      </c>
      <c r="AG26" s="16">
        <f t="shared" si="8"/>
        <v>128</v>
      </c>
    </row>
    <row r="27" spans="1:33" ht="15.75">
      <c r="A27" s="17">
        <v>20</v>
      </c>
      <c r="B27" s="1" t="s">
        <v>26</v>
      </c>
      <c r="C27" s="1">
        <v>1</v>
      </c>
      <c r="D27" s="1">
        <v>12</v>
      </c>
      <c r="E27" s="1">
        <v>1</v>
      </c>
      <c r="F27" s="1">
        <v>8</v>
      </c>
      <c r="G27" s="1">
        <v>1</v>
      </c>
      <c r="H27" s="1">
        <v>13</v>
      </c>
      <c r="I27" s="1">
        <v>1</v>
      </c>
      <c r="J27" s="29">
        <v>6</v>
      </c>
      <c r="K27" s="17">
        <f t="shared" si="0"/>
        <v>4</v>
      </c>
      <c r="L27" s="18">
        <f t="shared" si="1"/>
        <v>39</v>
      </c>
      <c r="M27" s="35">
        <v>1</v>
      </c>
      <c r="N27" s="1">
        <v>8</v>
      </c>
      <c r="O27" s="1">
        <v>1</v>
      </c>
      <c r="P27" s="1">
        <v>17</v>
      </c>
      <c r="Q27" s="1">
        <v>1</v>
      </c>
      <c r="R27" s="1">
        <v>12</v>
      </c>
      <c r="S27" s="1">
        <v>1</v>
      </c>
      <c r="T27" s="1">
        <v>13</v>
      </c>
      <c r="U27" s="1">
        <v>1</v>
      </c>
      <c r="V27" s="29">
        <v>15</v>
      </c>
      <c r="W27" s="17">
        <f t="shared" si="2"/>
        <v>5</v>
      </c>
      <c r="X27" s="18">
        <f t="shared" si="3"/>
        <v>65</v>
      </c>
      <c r="Y27" s="35">
        <v>1</v>
      </c>
      <c r="Z27" s="1">
        <v>5</v>
      </c>
      <c r="AA27" s="1">
        <v>1</v>
      </c>
      <c r="AB27" s="29">
        <v>14</v>
      </c>
      <c r="AC27" s="17">
        <f t="shared" si="4"/>
        <v>2</v>
      </c>
      <c r="AD27" s="18">
        <f t="shared" si="5"/>
        <v>19</v>
      </c>
      <c r="AE27" s="34">
        <f t="shared" si="6"/>
        <v>11</v>
      </c>
      <c r="AF27" s="4">
        <f t="shared" si="7"/>
        <v>11</v>
      </c>
      <c r="AG27" s="16">
        <f t="shared" si="8"/>
        <v>123</v>
      </c>
    </row>
    <row r="28" spans="1:33" ht="15.75">
      <c r="A28" s="17">
        <v>21</v>
      </c>
      <c r="B28" s="1" t="s">
        <v>15</v>
      </c>
      <c r="C28" s="1">
        <v>1</v>
      </c>
      <c r="D28" s="1">
        <v>11</v>
      </c>
      <c r="E28" s="1">
        <v>1</v>
      </c>
      <c r="F28" s="1">
        <v>17</v>
      </c>
      <c r="G28" s="1">
        <v>1</v>
      </c>
      <c r="H28" s="1">
        <v>13</v>
      </c>
      <c r="I28" s="1">
        <v>1</v>
      </c>
      <c r="J28" s="29">
        <v>17</v>
      </c>
      <c r="K28" s="17">
        <f t="shared" si="0"/>
        <v>4</v>
      </c>
      <c r="L28" s="18">
        <f t="shared" si="1"/>
        <v>58</v>
      </c>
      <c r="M28" s="35">
        <v>1</v>
      </c>
      <c r="N28" s="1">
        <v>24</v>
      </c>
      <c r="O28" s="1">
        <v>1</v>
      </c>
      <c r="P28" s="1">
        <v>17</v>
      </c>
      <c r="Q28" s="1">
        <v>1</v>
      </c>
      <c r="R28" s="1">
        <v>14</v>
      </c>
      <c r="S28" s="1">
        <v>1</v>
      </c>
      <c r="T28" s="1">
        <v>22</v>
      </c>
      <c r="U28" s="1">
        <v>1</v>
      </c>
      <c r="V28" s="29">
        <v>22</v>
      </c>
      <c r="W28" s="17">
        <f t="shared" si="2"/>
        <v>5</v>
      </c>
      <c r="X28" s="18">
        <f t="shared" si="3"/>
        <v>99</v>
      </c>
      <c r="Y28" s="35">
        <v>1</v>
      </c>
      <c r="Z28" s="1">
        <v>13</v>
      </c>
      <c r="AA28" s="1">
        <v>1</v>
      </c>
      <c r="AB28" s="29">
        <v>14</v>
      </c>
      <c r="AC28" s="17">
        <f t="shared" si="4"/>
        <v>2</v>
      </c>
      <c r="AD28" s="18">
        <f t="shared" si="5"/>
        <v>27</v>
      </c>
      <c r="AE28" s="34">
        <f t="shared" si="6"/>
        <v>11</v>
      </c>
      <c r="AF28" s="4">
        <f t="shared" si="7"/>
        <v>11</v>
      </c>
      <c r="AG28" s="16">
        <f t="shared" si="8"/>
        <v>184</v>
      </c>
    </row>
    <row r="29" spans="1:33" ht="15.75">
      <c r="A29" s="17">
        <v>22</v>
      </c>
      <c r="B29" s="1" t="s">
        <v>16</v>
      </c>
      <c r="C29" s="1">
        <v>1</v>
      </c>
      <c r="D29" s="1">
        <v>14</v>
      </c>
      <c r="E29" s="1">
        <v>1</v>
      </c>
      <c r="F29" s="1">
        <v>9</v>
      </c>
      <c r="G29" s="1">
        <v>1</v>
      </c>
      <c r="H29" s="1">
        <v>5</v>
      </c>
      <c r="I29" s="1">
        <v>1</v>
      </c>
      <c r="J29" s="29">
        <v>14</v>
      </c>
      <c r="K29" s="17">
        <f t="shared" si="0"/>
        <v>4</v>
      </c>
      <c r="L29" s="18">
        <f t="shared" si="1"/>
        <v>42</v>
      </c>
      <c r="M29" s="35">
        <v>1</v>
      </c>
      <c r="N29" s="1">
        <v>5</v>
      </c>
      <c r="O29" s="1">
        <v>1</v>
      </c>
      <c r="P29" s="1">
        <v>11</v>
      </c>
      <c r="Q29" s="1">
        <v>1</v>
      </c>
      <c r="R29" s="1">
        <v>8</v>
      </c>
      <c r="S29" s="1">
        <v>1</v>
      </c>
      <c r="T29" s="1">
        <v>12</v>
      </c>
      <c r="U29" s="1">
        <v>1</v>
      </c>
      <c r="V29" s="29">
        <v>13</v>
      </c>
      <c r="W29" s="17">
        <f t="shared" si="2"/>
        <v>5</v>
      </c>
      <c r="X29" s="18">
        <f t="shared" si="3"/>
        <v>49</v>
      </c>
      <c r="Y29" s="35">
        <v>1</v>
      </c>
      <c r="Z29" s="1">
        <v>10</v>
      </c>
      <c r="AA29" s="1">
        <v>1</v>
      </c>
      <c r="AB29" s="29">
        <v>11</v>
      </c>
      <c r="AC29" s="17">
        <f t="shared" si="4"/>
        <v>2</v>
      </c>
      <c r="AD29" s="18">
        <f t="shared" si="5"/>
        <v>21</v>
      </c>
      <c r="AE29" s="34">
        <f t="shared" si="6"/>
        <v>11</v>
      </c>
      <c r="AF29" s="4">
        <f t="shared" si="7"/>
        <v>11</v>
      </c>
      <c r="AG29" s="16">
        <f t="shared" si="8"/>
        <v>112</v>
      </c>
    </row>
    <row r="30" spans="1:33" ht="15.75">
      <c r="A30" s="17">
        <v>23</v>
      </c>
      <c r="B30" s="1" t="s">
        <v>60</v>
      </c>
      <c r="C30" s="1">
        <v>1</v>
      </c>
      <c r="D30" s="1">
        <v>5</v>
      </c>
      <c r="E30" s="1">
        <v>1</v>
      </c>
      <c r="F30" s="1">
        <v>7</v>
      </c>
      <c r="G30" s="1">
        <v>1</v>
      </c>
      <c r="H30" s="1">
        <v>5</v>
      </c>
      <c r="I30" s="1">
        <v>1</v>
      </c>
      <c r="J30" s="29">
        <v>8</v>
      </c>
      <c r="K30" s="17">
        <f t="shared" si="0"/>
        <v>4</v>
      </c>
      <c r="L30" s="18">
        <f t="shared" si="1"/>
        <v>25</v>
      </c>
      <c r="M30" s="35"/>
      <c r="N30" s="1">
        <v>3</v>
      </c>
      <c r="O30" s="1"/>
      <c r="P30" s="1">
        <v>3</v>
      </c>
      <c r="Q30" s="1">
        <v>1</v>
      </c>
      <c r="R30" s="1">
        <v>8</v>
      </c>
      <c r="S30" s="1">
        <v>1</v>
      </c>
      <c r="T30" s="1">
        <v>6</v>
      </c>
      <c r="U30" s="1">
        <v>1</v>
      </c>
      <c r="V30" s="29">
        <v>5</v>
      </c>
      <c r="W30" s="17">
        <f t="shared" si="2"/>
        <v>3</v>
      </c>
      <c r="X30" s="18">
        <f t="shared" si="3"/>
        <v>25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7</v>
      </c>
      <c r="AF30" s="4">
        <f t="shared" si="7"/>
        <v>7</v>
      </c>
      <c r="AG30" s="16">
        <f t="shared" si="8"/>
        <v>50</v>
      </c>
    </row>
    <row r="31" spans="1:33" ht="15.75">
      <c r="A31" s="17">
        <v>24</v>
      </c>
      <c r="B31" s="1" t="s">
        <v>61</v>
      </c>
      <c r="C31" s="1"/>
      <c r="D31" s="1">
        <v>4</v>
      </c>
      <c r="E31" s="1">
        <v>1</v>
      </c>
      <c r="F31" s="1">
        <v>7</v>
      </c>
      <c r="G31" s="1"/>
      <c r="H31" s="1">
        <v>3</v>
      </c>
      <c r="I31" s="1"/>
      <c r="J31" s="29">
        <v>4</v>
      </c>
      <c r="K31" s="17">
        <f t="shared" si="0"/>
        <v>1</v>
      </c>
      <c r="L31" s="18">
        <f t="shared" si="1"/>
        <v>18</v>
      </c>
      <c r="M31" s="35">
        <v>1</v>
      </c>
      <c r="N31" s="1">
        <v>7</v>
      </c>
      <c r="O31" s="1"/>
      <c r="P31" s="1">
        <v>2</v>
      </c>
      <c r="Q31" s="1"/>
      <c r="R31" s="1">
        <v>2</v>
      </c>
      <c r="S31" s="1">
        <v>1</v>
      </c>
      <c r="T31" s="1">
        <v>9</v>
      </c>
      <c r="U31" s="1"/>
      <c r="V31" s="29">
        <v>3</v>
      </c>
      <c r="W31" s="17">
        <f t="shared" si="2"/>
        <v>2</v>
      </c>
      <c r="X31" s="18">
        <f t="shared" si="3"/>
        <v>23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3</v>
      </c>
      <c r="AF31" s="4">
        <f t="shared" si="7"/>
        <v>3</v>
      </c>
      <c r="AG31" s="16">
        <f t="shared" si="8"/>
        <v>41</v>
      </c>
    </row>
    <row r="32" spans="1:33" ht="15.75">
      <c r="A32" s="17">
        <v>25</v>
      </c>
      <c r="B32" s="1" t="s">
        <v>17</v>
      </c>
      <c r="C32" s="1"/>
      <c r="D32" s="1">
        <v>4</v>
      </c>
      <c r="E32" s="1">
        <v>1</v>
      </c>
      <c r="F32" s="1">
        <v>5</v>
      </c>
      <c r="G32" s="1"/>
      <c r="H32" s="1">
        <v>2</v>
      </c>
      <c r="I32" s="1">
        <v>1</v>
      </c>
      <c r="J32" s="29">
        <v>8</v>
      </c>
      <c r="K32" s="17">
        <f t="shared" si="0"/>
        <v>2</v>
      </c>
      <c r="L32" s="18">
        <f t="shared" si="1"/>
        <v>19</v>
      </c>
      <c r="M32" s="35">
        <v>1</v>
      </c>
      <c r="N32" s="1">
        <v>5</v>
      </c>
      <c r="O32" s="1"/>
      <c r="P32" s="1">
        <v>3</v>
      </c>
      <c r="Q32" s="1"/>
      <c r="R32" s="1">
        <v>1</v>
      </c>
      <c r="S32" s="1"/>
      <c r="T32" s="1"/>
      <c r="U32" s="1"/>
      <c r="V32" s="29">
        <v>2</v>
      </c>
      <c r="W32" s="17">
        <f t="shared" si="2"/>
        <v>1</v>
      </c>
      <c r="X32" s="18">
        <f t="shared" si="3"/>
        <v>11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3</v>
      </c>
      <c r="AF32" s="4">
        <f t="shared" si="7"/>
        <v>3</v>
      </c>
      <c r="AG32" s="16">
        <f t="shared" si="8"/>
        <v>30</v>
      </c>
    </row>
    <row r="33" spans="1:33" ht="15.75">
      <c r="A33" s="17">
        <v>26</v>
      </c>
      <c r="B33" s="1" t="s">
        <v>111</v>
      </c>
      <c r="C33" s="1">
        <v>1</v>
      </c>
      <c r="D33" s="1">
        <v>5</v>
      </c>
      <c r="E33" s="1"/>
      <c r="F33" s="1"/>
      <c r="G33" s="1">
        <v>1</v>
      </c>
      <c r="H33" s="1">
        <v>6</v>
      </c>
      <c r="I33" s="1"/>
      <c r="J33" s="29"/>
      <c r="K33" s="17">
        <f t="shared" si="0"/>
        <v>2</v>
      </c>
      <c r="L33" s="18">
        <f t="shared" si="1"/>
        <v>11</v>
      </c>
      <c r="M33" s="35"/>
      <c r="N33" s="1">
        <v>2</v>
      </c>
      <c r="O33" s="1"/>
      <c r="P33" s="1">
        <v>1</v>
      </c>
      <c r="Q33" s="1">
        <v>1</v>
      </c>
      <c r="R33" s="1">
        <v>5</v>
      </c>
      <c r="S33" s="1"/>
      <c r="T33" s="1">
        <v>1</v>
      </c>
      <c r="U33" s="1"/>
      <c r="V33" s="29">
        <v>2</v>
      </c>
      <c r="W33" s="17">
        <f t="shared" si="2"/>
        <v>1</v>
      </c>
      <c r="X33" s="18">
        <f t="shared" si="3"/>
        <v>11</v>
      </c>
      <c r="Y33" s="35"/>
      <c r="Z33" s="1"/>
      <c r="AA33" s="1"/>
      <c r="AB33" s="29"/>
      <c r="AC33" s="17">
        <v>0</v>
      </c>
      <c r="AD33" s="18">
        <f>Z33+AB33</f>
        <v>0</v>
      </c>
      <c r="AE33" s="34">
        <f>K33+W33</f>
        <v>3</v>
      </c>
      <c r="AF33" s="4">
        <f t="shared" si="7"/>
        <v>3</v>
      </c>
      <c r="AG33" s="16">
        <f t="shared" si="8"/>
        <v>22</v>
      </c>
    </row>
    <row r="34" spans="1:33" ht="15.75">
      <c r="A34" s="17">
        <v>27</v>
      </c>
      <c r="B34" s="1" t="s">
        <v>18</v>
      </c>
      <c r="C34" s="1">
        <v>1</v>
      </c>
      <c r="D34" s="1">
        <v>5</v>
      </c>
      <c r="E34" s="1">
        <v>1</v>
      </c>
      <c r="F34" s="1">
        <v>5</v>
      </c>
      <c r="G34" s="1"/>
      <c r="H34" s="1">
        <v>4</v>
      </c>
      <c r="I34" s="1"/>
      <c r="J34" s="29"/>
      <c r="K34" s="17">
        <f t="shared" si="0"/>
        <v>2</v>
      </c>
      <c r="L34" s="18">
        <f t="shared" si="1"/>
        <v>14</v>
      </c>
      <c r="M34" s="35">
        <v>1</v>
      </c>
      <c r="N34" s="1">
        <v>5</v>
      </c>
      <c r="O34" s="1"/>
      <c r="P34" s="1">
        <v>2</v>
      </c>
      <c r="Q34" s="1"/>
      <c r="R34" s="1">
        <v>3</v>
      </c>
      <c r="S34" s="1"/>
      <c r="T34" s="1"/>
      <c r="U34" s="1"/>
      <c r="V34" s="29">
        <v>3</v>
      </c>
      <c r="W34" s="17">
        <f t="shared" si="2"/>
        <v>1</v>
      </c>
      <c r="X34" s="18">
        <f t="shared" si="3"/>
        <v>13</v>
      </c>
      <c r="Y34" s="35"/>
      <c r="Z34" s="1"/>
      <c r="AA34" s="1"/>
      <c r="AB34" s="29"/>
      <c r="AC34" s="17">
        <f>Y34+AA34</f>
        <v>0</v>
      </c>
      <c r="AD34" s="18">
        <f>Z34+AB34</f>
        <v>0</v>
      </c>
      <c r="AE34" s="34">
        <f>K34+W34+AC34</f>
        <v>3</v>
      </c>
      <c r="AF34" s="4">
        <f t="shared" si="7"/>
        <v>3</v>
      </c>
      <c r="AG34" s="16">
        <f t="shared" si="8"/>
        <v>27</v>
      </c>
    </row>
    <row r="35" spans="1:33" ht="15.75">
      <c r="A35" s="17">
        <v>28</v>
      </c>
      <c r="B35" s="1" t="s">
        <v>23</v>
      </c>
      <c r="C35" s="1">
        <v>1</v>
      </c>
      <c r="D35" s="1">
        <v>5</v>
      </c>
      <c r="E35" s="1">
        <v>1</v>
      </c>
      <c r="F35" s="1">
        <v>6</v>
      </c>
      <c r="G35" s="1">
        <v>1</v>
      </c>
      <c r="H35" s="1">
        <v>7</v>
      </c>
      <c r="I35" s="1">
        <v>1</v>
      </c>
      <c r="J35" s="29">
        <v>6</v>
      </c>
      <c r="K35" s="17">
        <f t="shared" si="0"/>
        <v>4</v>
      </c>
      <c r="L35" s="18">
        <f t="shared" si="1"/>
        <v>24</v>
      </c>
      <c r="M35" s="35">
        <v>1</v>
      </c>
      <c r="N35" s="1">
        <v>8</v>
      </c>
      <c r="O35" s="1">
        <v>1</v>
      </c>
      <c r="P35" s="1">
        <v>8</v>
      </c>
      <c r="Q35" s="1">
        <v>1</v>
      </c>
      <c r="R35" s="1">
        <v>8</v>
      </c>
      <c r="S35" s="1">
        <v>1</v>
      </c>
      <c r="T35" s="1">
        <v>5</v>
      </c>
      <c r="U35" s="1">
        <v>1</v>
      </c>
      <c r="V35" s="29">
        <v>6</v>
      </c>
      <c r="W35" s="17">
        <f t="shared" si="2"/>
        <v>5</v>
      </c>
      <c r="X35" s="18">
        <f t="shared" si="3"/>
        <v>35</v>
      </c>
      <c r="Y35" s="35"/>
      <c r="Z35" s="1"/>
      <c r="AA35" s="1"/>
      <c r="AB35" s="29"/>
      <c r="AC35" s="17">
        <f>Y35+AA35</f>
        <v>0</v>
      </c>
      <c r="AD35" s="18">
        <f>Z35+AB35</f>
        <v>0</v>
      </c>
      <c r="AE35" s="34">
        <f>K35+W35+AC35</f>
        <v>9</v>
      </c>
      <c r="AF35" s="4">
        <f t="shared" si="7"/>
        <v>9</v>
      </c>
      <c r="AG35" s="16">
        <f t="shared" si="8"/>
        <v>59</v>
      </c>
    </row>
    <row r="36" spans="1:33" ht="15.75">
      <c r="A36" s="17">
        <v>29</v>
      </c>
      <c r="B36" s="1" t="s">
        <v>59</v>
      </c>
      <c r="C36" s="1">
        <v>1</v>
      </c>
      <c r="D36" s="1">
        <v>6</v>
      </c>
      <c r="E36" s="1"/>
      <c r="F36" s="1"/>
      <c r="G36" s="1">
        <v>1</v>
      </c>
      <c r="H36" s="1">
        <v>10</v>
      </c>
      <c r="I36" s="1">
        <v>1</v>
      </c>
      <c r="J36" s="29">
        <v>5</v>
      </c>
      <c r="K36" s="17">
        <f t="shared" si="0"/>
        <v>3</v>
      </c>
      <c r="L36" s="18">
        <f t="shared" si="1"/>
        <v>21</v>
      </c>
      <c r="M36" s="35">
        <v>1</v>
      </c>
      <c r="N36" s="1">
        <v>5</v>
      </c>
      <c r="O36" s="1">
        <v>1</v>
      </c>
      <c r="P36" s="1">
        <v>9</v>
      </c>
      <c r="Q36" s="1">
        <v>1</v>
      </c>
      <c r="R36" s="1">
        <v>7</v>
      </c>
      <c r="S36" s="1">
        <v>1</v>
      </c>
      <c r="T36" s="1">
        <v>8</v>
      </c>
      <c r="U36" s="1">
        <v>1</v>
      </c>
      <c r="V36" s="29">
        <v>7</v>
      </c>
      <c r="W36" s="17">
        <f t="shared" si="2"/>
        <v>5</v>
      </c>
      <c r="X36" s="18">
        <f t="shared" si="3"/>
        <v>36</v>
      </c>
      <c r="Y36" s="35"/>
      <c r="Z36" s="1"/>
      <c r="AA36" s="1"/>
      <c r="AB36" s="29"/>
      <c r="AC36" s="17">
        <f>Y36+AA36</f>
        <v>0</v>
      </c>
      <c r="AD36" s="18">
        <f>Z36+AB36</f>
        <v>0</v>
      </c>
      <c r="AE36" s="34">
        <f>K36+W36+AC36</f>
        <v>8</v>
      </c>
      <c r="AF36" s="4">
        <f t="shared" si="7"/>
        <v>8</v>
      </c>
      <c r="AG36" s="16">
        <f t="shared" si="8"/>
        <v>57</v>
      </c>
    </row>
    <row r="37" spans="1:33" ht="15.75">
      <c r="A37" s="17">
        <v>30</v>
      </c>
      <c r="B37" s="1" t="s">
        <v>27</v>
      </c>
      <c r="C37" s="1">
        <v>1</v>
      </c>
      <c r="D37" s="1">
        <v>5</v>
      </c>
      <c r="E37" s="1">
        <v>1</v>
      </c>
      <c r="F37" s="1">
        <v>6</v>
      </c>
      <c r="G37" s="1"/>
      <c r="H37" s="1"/>
      <c r="I37" s="1">
        <v>1</v>
      </c>
      <c r="J37" s="29">
        <v>5</v>
      </c>
      <c r="K37" s="17">
        <f t="shared" si="0"/>
        <v>3</v>
      </c>
      <c r="L37" s="18">
        <f t="shared" si="1"/>
        <v>16</v>
      </c>
      <c r="M37" s="35">
        <v>1</v>
      </c>
      <c r="N37" s="1">
        <v>9</v>
      </c>
      <c r="O37" s="1">
        <v>1</v>
      </c>
      <c r="P37" s="1">
        <v>5</v>
      </c>
      <c r="Q37" s="1">
        <v>1</v>
      </c>
      <c r="R37" s="1">
        <v>5</v>
      </c>
      <c r="S37" s="1">
        <v>1</v>
      </c>
      <c r="T37" s="1">
        <v>6</v>
      </c>
      <c r="U37" s="1">
        <v>1</v>
      </c>
      <c r="V37" s="29">
        <v>5</v>
      </c>
      <c r="W37" s="17">
        <f t="shared" si="2"/>
        <v>5</v>
      </c>
      <c r="X37" s="18">
        <f t="shared" si="3"/>
        <v>30</v>
      </c>
      <c r="Y37" s="35"/>
      <c r="Z37" s="1"/>
      <c r="AA37" s="1"/>
      <c r="AB37" s="29"/>
      <c r="AC37" s="17">
        <f>Y37+AA37</f>
        <v>0</v>
      </c>
      <c r="AD37" s="18">
        <f>Z37+AB37</f>
        <v>0</v>
      </c>
      <c r="AE37" s="34">
        <f>K37+W37+AC37</f>
        <v>8</v>
      </c>
      <c r="AF37" s="4">
        <f t="shared" si="7"/>
        <v>8</v>
      </c>
      <c r="AG37" s="16">
        <f t="shared" si="8"/>
        <v>46</v>
      </c>
    </row>
    <row r="38" spans="1:33" ht="16.5" thickBot="1">
      <c r="A38" s="19"/>
      <c r="B38" s="5"/>
      <c r="C38" s="5"/>
      <c r="D38" s="5"/>
      <c r="E38" s="5"/>
      <c r="F38" s="5"/>
      <c r="G38" s="5"/>
      <c r="H38" s="5"/>
      <c r="I38" s="5"/>
      <c r="J38" s="30"/>
      <c r="K38" s="19"/>
      <c r="L38" s="41"/>
      <c r="M38" s="45"/>
      <c r="N38" s="5"/>
      <c r="O38" s="5"/>
      <c r="P38" s="5"/>
      <c r="Q38" s="5"/>
      <c r="R38" s="5"/>
      <c r="S38" s="5"/>
      <c r="T38" s="5"/>
      <c r="U38" s="5"/>
      <c r="V38" s="30"/>
      <c r="W38" s="19"/>
      <c r="X38" s="41"/>
      <c r="Y38" s="45"/>
      <c r="Z38" s="5"/>
      <c r="AA38" s="5"/>
      <c r="AB38" s="30"/>
      <c r="AC38" s="19"/>
      <c r="AD38" s="41"/>
      <c r="AE38" s="36"/>
      <c r="AF38" s="6"/>
      <c r="AG38" s="20"/>
    </row>
    <row r="39" spans="1:33" ht="16.5" thickBot="1">
      <c r="A39" s="9"/>
      <c r="B39" s="10" t="s">
        <v>34</v>
      </c>
      <c r="C39" s="11">
        <f aca="true" t="shared" si="9" ref="C39:AG39">C8+C9+C10+C11+C12+C13+C14+C15+C16+C17+C18+C19+C20+C21+C22+C23+C25+C26+C27+C28+C29</f>
        <v>21</v>
      </c>
      <c r="D39" s="11">
        <f t="shared" si="9"/>
        <v>249</v>
      </c>
      <c r="E39" s="11">
        <f t="shared" si="9"/>
        <v>19</v>
      </c>
      <c r="F39" s="11">
        <f t="shared" si="9"/>
        <v>245</v>
      </c>
      <c r="G39" s="11">
        <f t="shared" si="9"/>
        <v>22</v>
      </c>
      <c r="H39" s="11">
        <f t="shared" si="9"/>
        <v>239</v>
      </c>
      <c r="I39" s="11">
        <f t="shared" si="9"/>
        <v>20</v>
      </c>
      <c r="J39" s="31">
        <f t="shared" si="9"/>
        <v>244</v>
      </c>
      <c r="K39" s="42">
        <f t="shared" si="9"/>
        <v>82</v>
      </c>
      <c r="L39" s="12">
        <f t="shared" si="9"/>
        <v>977</v>
      </c>
      <c r="M39" s="37">
        <f t="shared" si="9"/>
        <v>21</v>
      </c>
      <c r="N39" s="11">
        <f t="shared" si="9"/>
        <v>249</v>
      </c>
      <c r="O39" s="11">
        <f t="shared" si="9"/>
        <v>20</v>
      </c>
      <c r="P39" s="11">
        <f t="shared" si="9"/>
        <v>255</v>
      </c>
      <c r="Q39" s="11">
        <f t="shared" si="9"/>
        <v>21</v>
      </c>
      <c r="R39" s="11">
        <f t="shared" si="9"/>
        <v>229</v>
      </c>
      <c r="S39" s="11">
        <f t="shared" si="9"/>
        <v>23</v>
      </c>
      <c r="T39" s="11">
        <f t="shared" si="9"/>
        <v>312</v>
      </c>
      <c r="U39" s="11">
        <f t="shared" si="9"/>
        <v>20</v>
      </c>
      <c r="V39" s="31">
        <f t="shared" si="9"/>
        <v>293</v>
      </c>
      <c r="W39" s="42">
        <f t="shared" si="9"/>
        <v>105</v>
      </c>
      <c r="X39" s="12">
        <f t="shared" si="9"/>
        <v>1338</v>
      </c>
      <c r="Y39" s="37">
        <f t="shared" si="9"/>
        <v>21</v>
      </c>
      <c r="Z39" s="11">
        <f t="shared" si="9"/>
        <v>237</v>
      </c>
      <c r="AA39" s="11">
        <f t="shared" si="9"/>
        <v>22</v>
      </c>
      <c r="AB39" s="31">
        <f t="shared" si="9"/>
        <v>270</v>
      </c>
      <c r="AC39" s="42">
        <f t="shared" si="9"/>
        <v>43</v>
      </c>
      <c r="AD39" s="12">
        <f t="shared" si="9"/>
        <v>507</v>
      </c>
      <c r="AE39" s="37">
        <f t="shared" si="9"/>
        <v>230</v>
      </c>
      <c r="AF39" s="11">
        <f t="shared" si="9"/>
        <v>230</v>
      </c>
      <c r="AG39" s="12">
        <f t="shared" si="9"/>
        <v>2822</v>
      </c>
    </row>
    <row r="40" spans="1:33" ht="15.75">
      <c r="A40" s="21"/>
      <c r="B40" s="3" t="s">
        <v>35</v>
      </c>
      <c r="C40" s="7">
        <f aca="true" t="shared" si="10" ref="C40:AG40">C15+C19+C20+C27</f>
        <v>5</v>
      </c>
      <c r="D40" s="7">
        <f t="shared" si="10"/>
        <v>76</v>
      </c>
      <c r="E40" s="7">
        <f t="shared" si="10"/>
        <v>4</v>
      </c>
      <c r="F40" s="7">
        <f t="shared" si="10"/>
        <v>64</v>
      </c>
      <c r="G40" s="7">
        <f t="shared" si="10"/>
        <v>5</v>
      </c>
      <c r="H40" s="7">
        <f t="shared" si="10"/>
        <v>83</v>
      </c>
      <c r="I40" s="7">
        <f t="shared" si="10"/>
        <v>5</v>
      </c>
      <c r="J40" s="32">
        <f t="shared" si="10"/>
        <v>69</v>
      </c>
      <c r="K40" s="21">
        <f t="shared" si="10"/>
        <v>19</v>
      </c>
      <c r="L40" s="43">
        <f t="shared" si="10"/>
        <v>292</v>
      </c>
      <c r="M40" s="46">
        <f t="shared" si="10"/>
        <v>5</v>
      </c>
      <c r="N40" s="7">
        <f t="shared" si="10"/>
        <v>71</v>
      </c>
      <c r="O40" s="7">
        <f t="shared" si="10"/>
        <v>5</v>
      </c>
      <c r="P40" s="7">
        <f t="shared" si="10"/>
        <v>64</v>
      </c>
      <c r="Q40" s="7">
        <f t="shared" si="10"/>
        <v>5</v>
      </c>
      <c r="R40" s="7">
        <f t="shared" si="10"/>
        <v>63</v>
      </c>
      <c r="S40" s="7">
        <f t="shared" si="10"/>
        <v>5</v>
      </c>
      <c r="T40" s="7">
        <f t="shared" si="10"/>
        <v>77</v>
      </c>
      <c r="U40" s="7">
        <f t="shared" si="10"/>
        <v>5</v>
      </c>
      <c r="V40" s="32">
        <f t="shared" si="10"/>
        <v>97</v>
      </c>
      <c r="W40" s="21">
        <f t="shared" si="10"/>
        <v>25</v>
      </c>
      <c r="X40" s="43">
        <f t="shared" si="10"/>
        <v>372</v>
      </c>
      <c r="Y40" s="46">
        <f t="shared" si="10"/>
        <v>6</v>
      </c>
      <c r="Z40" s="7">
        <f t="shared" si="10"/>
        <v>78</v>
      </c>
      <c r="AA40" s="7">
        <f t="shared" si="10"/>
        <v>6</v>
      </c>
      <c r="AB40" s="32">
        <f t="shared" si="10"/>
        <v>82</v>
      </c>
      <c r="AC40" s="21">
        <f t="shared" si="10"/>
        <v>12</v>
      </c>
      <c r="AD40" s="43">
        <f t="shared" si="10"/>
        <v>160</v>
      </c>
      <c r="AE40" s="104">
        <f t="shared" si="10"/>
        <v>56</v>
      </c>
      <c r="AF40" s="68">
        <f t="shared" si="10"/>
        <v>56</v>
      </c>
      <c r="AG40" s="71">
        <f t="shared" si="10"/>
        <v>824</v>
      </c>
    </row>
    <row r="41" spans="1:34" ht="16.5" thickBot="1">
      <c r="A41" s="19"/>
      <c r="B41" s="2" t="s">
        <v>36</v>
      </c>
      <c r="C41" s="5">
        <f aca="true" t="shared" si="11" ref="C41:AG41">C8+C9+C10+C11+C12+C13+C14+C16+C17+C18+C21+C22+C23+C25+C26+C28+C29</f>
        <v>16</v>
      </c>
      <c r="D41" s="5">
        <f t="shared" si="11"/>
        <v>173</v>
      </c>
      <c r="E41" s="5">
        <f t="shared" si="11"/>
        <v>15</v>
      </c>
      <c r="F41" s="5">
        <f t="shared" si="11"/>
        <v>181</v>
      </c>
      <c r="G41" s="5">
        <f t="shared" si="11"/>
        <v>17</v>
      </c>
      <c r="H41" s="5">
        <f t="shared" si="11"/>
        <v>156</v>
      </c>
      <c r="I41" s="5">
        <f t="shared" si="11"/>
        <v>15</v>
      </c>
      <c r="J41" s="5">
        <f t="shared" si="11"/>
        <v>175</v>
      </c>
      <c r="K41" s="5">
        <f t="shared" si="11"/>
        <v>63</v>
      </c>
      <c r="L41" s="5">
        <f t="shared" si="11"/>
        <v>685</v>
      </c>
      <c r="M41" s="5">
        <f t="shared" si="11"/>
        <v>16</v>
      </c>
      <c r="N41" s="5">
        <f t="shared" si="11"/>
        <v>178</v>
      </c>
      <c r="O41" s="5">
        <f t="shared" si="11"/>
        <v>15</v>
      </c>
      <c r="P41" s="5">
        <f t="shared" si="11"/>
        <v>191</v>
      </c>
      <c r="Q41" s="5">
        <f t="shared" si="11"/>
        <v>16</v>
      </c>
      <c r="R41" s="5">
        <f t="shared" si="11"/>
        <v>166</v>
      </c>
      <c r="S41" s="5">
        <f t="shared" si="11"/>
        <v>18</v>
      </c>
      <c r="T41" s="5">
        <f t="shared" si="11"/>
        <v>235</v>
      </c>
      <c r="U41" s="5">
        <f t="shared" si="11"/>
        <v>15</v>
      </c>
      <c r="V41" s="5">
        <f t="shared" si="11"/>
        <v>196</v>
      </c>
      <c r="W41" s="5">
        <f t="shared" si="11"/>
        <v>80</v>
      </c>
      <c r="X41" s="5">
        <f t="shared" si="11"/>
        <v>966</v>
      </c>
      <c r="Y41" s="5">
        <f t="shared" si="11"/>
        <v>15</v>
      </c>
      <c r="Z41" s="5">
        <f t="shared" si="11"/>
        <v>159</v>
      </c>
      <c r="AA41" s="5">
        <f t="shared" si="11"/>
        <v>16</v>
      </c>
      <c r="AB41" s="5">
        <f t="shared" si="11"/>
        <v>188</v>
      </c>
      <c r="AC41" s="5">
        <f t="shared" si="11"/>
        <v>31</v>
      </c>
      <c r="AD41" s="5">
        <f t="shared" si="11"/>
        <v>347</v>
      </c>
      <c r="AE41" s="6">
        <f t="shared" si="11"/>
        <v>174</v>
      </c>
      <c r="AF41" s="6">
        <f t="shared" si="11"/>
        <v>174</v>
      </c>
      <c r="AG41" s="6">
        <f t="shared" si="11"/>
        <v>1998</v>
      </c>
      <c r="AH41" s="66"/>
    </row>
    <row r="42" spans="1:34" ht="16.5" thickBot="1">
      <c r="A42" s="9"/>
      <c r="B42" s="10" t="s">
        <v>37</v>
      </c>
      <c r="C42" s="11">
        <f aca="true" t="shared" si="12" ref="C42:AG42">C24+C30+C31+C32+C33+C34+C35+C36+C37</f>
        <v>6</v>
      </c>
      <c r="D42" s="11">
        <f t="shared" si="12"/>
        <v>39</v>
      </c>
      <c r="E42" s="11">
        <f t="shared" si="12"/>
        <v>7</v>
      </c>
      <c r="F42" s="11">
        <f t="shared" si="12"/>
        <v>42</v>
      </c>
      <c r="G42" s="11">
        <f t="shared" si="12"/>
        <v>5</v>
      </c>
      <c r="H42" s="11">
        <f t="shared" si="12"/>
        <v>42</v>
      </c>
      <c r="I42" s="11">
        <f t="shared" si="12"/>
        <v>6</v>
      </c>
      <c r="J42" s="31">
        <f t="shared" si="12"/>
        <v>42</v>
      </c>
      <c r="K42" s="42">
        <f t="shared" si="12"/>
        <v>24</v>
      </c>
      <c r="L42" s="12">
        <f t="shared" si="12"/>
        <v>165</v>
      </c>
      <c r="M42" s="37">
        <f t="shared" si="12"/>
        <v>6</v>
      </c>
      <c r="N42" s="11">
        <f t="shared" si="12"/>
        <v>44</v>
      </c>
      <c r="O42" s="11">
        <f t="shared" si="12"/>
        <v>3</v>
      </c>
      <c r="P42" s="11">
        <f t="shared" si="12"/>
        <v>37</v>
      </c>
      <c r="Q42" s="11">
        <f t="shared" si="12"/>
        <v>5</v>
      </c>
      <c r="R42" s="11">
        <f t="shared" si="12"/>
        <v>39</v>
      </c>
      <c r="S42" s="11">
        <f t="shared" si="12"/>
        <v>5</v>
      </c>
      <c r="T42" s="11">
        <f t="shared" si="12"/>
        <v>35</v>
      </c>
      <c r="U42" s="11">
        <f t="shared" si="12"/>
        <v>4</v>
      </c>
      <c r="V42" s="31">
        <f t="shared" si="12"/>
        <v>36</v>
      </c>
      <c r="W42" s="42">
        <f t="shared" si="12"/>
        <v>23</v>
      </c>
      <c r="X42" s="12">
        <f t="shared" si="12"/>
        <v>191</v>
      </c>
      <c r="Y42" s="37">
        <f t="shared" si="12"/>
        <v>0</v>
      </c>
      <c r="Z42" s="11">
        <f t="shared" si="12"/>
        <v>0</v>
      </c>
      <c r="AA42" s="11">
        <f t="shared" si="12"/>
        <v>0</v>
      </c>
      <c r="AB42" s="31">
        <f t="shared" si="12"/>
        <v>0</v>
      </c>
      <c r="AC42" s="42">
        <f t="shared" si="12"/>
        <v>0</v>
      </c>
      <c r="AD42" s="12">
        <f t="shared" si="12"/>
        <v>0</v>
      </c>
      <c r="AE42" s="37">
        <f t="shared" si="12"/>
        <v>47</v>
      </c>
      <c r="AF42" s="11">
        <f t="shared" si="12"/>
        <v>47</v>
      </c>
      <c r="AG42" s="12">
        <f t="shared" si="12"/>
        <v>356</v>
      </c>
      <c r="AH42" s="14"/>
    </row>
    <row r="43" spans="1:33" ht="15.75">
      <c r="A43" s="21"/>
      <c r="B43" s="3" t="s">
        <v>35</v>
      </c>
      <c r="C43" s="7">
        <f aca="true" t="shared" si="13" ref="C43:J43">C35</f>
        <v>1</v>
      </c>
      <c r="D43" s="7">
        <f t="shared" si="13"/>
        <v>5</v>
      </c>
      <c r="E43" s="7">
        <f t="shared" si="13"/>
        <v>1</v>
      </c>
      <c r="F43" s="7">
        <f t="shared" si="13"/>
        <v>6</v>
      </c>
      <c r="G43" s="7">
        <f t="shared" si="13"/>
        <v>1</v>
      </c>
      <c r="H43" s="7">
        <f t="shared" si="13"/>
        <v>7</v>
      </c>
      <c r="I43" s="7">
        <f t="shared" si="13"/>
        <v>1</v>
      </c>
      <c r="J43" s="32">
        <f t="shared" si="13"/>
        <v>6</v>
      </c>
      <c r="K43" s="21">
        <f>C43+E43+G43+I43</f>
        <v>4</v>
      </c>
      <c r="L43" s="43">
        <f>D43+F43+H43+J43</f>
        <v>24</v>
      </c>
      <c r="M43" s="46">
        <f aca="true" t="shared" si="14" ref="M43:V43">M35</f>
        <v>1</v>
      </c>
      <c r="N43" s="7">
        <f t="shared" si="14"/>
        <v>8</v>
      </c>
      <c r="O43" s="7">
        <f t="shared" si="14"/>
        <v>1</v>
      </c>
      <c r="P43" s="7">
        <f t="shared" si="14"/>
        <v>8</v>
      </c>
      <c r="Q43" s="7">
        <f t="shared" si="14"/>
        <v>1</v>
      </c>
      <c r="R43" s="7">
        <f t="shared" si="14"/>
        <v>8</v>
      </c>
      <c r="S43" s="7">
        <f t="shared" si="14"/>
        <v>1</v>
      </c>
      <c r="T43" s="7">
        <f t="shared" si="14"/>
        <v>5</v>
      </c>
      <c r="U43" s="7">
        <f>U35</f>
        <v>1</v>
      </c>
      <c r="V43" s="32">
        <f t="shared" si="14"/>
        <v>6</v>
      </c>
      <c r="W43" s="21">
        <f>M43+O43+Q43+S43+U43</f>
        <v>5</v>
      </c>
      <c r="X43" s="43">
        <f>N43+P43+R43+T43+V43</f>
        <v>35</v>
      </c>
      <c r="Y43" s="46">
        <f>Y35</f>
        <v>0</v>
      </c>
      <c r="Z43" s="7">
        <f>Z35</f>
        <v>0</v>
      </c>
      <c r="AA43" s="7">
        <f>AA35</f>
        <v>0</v>
      </c>
      <c r="AB43" s="32">
        <f>AB35</f>
        <v>0</v>
      </c>
      <c r="AC43" s="21">
        <f>AC35</f>
        <v>0</v>
      </c>
      <c r="AD43" s="43">
        <f>Z43+AB43</f>
        <v>0</v>
      </c>
      <c r="AE43" s="38">
        <f>K43+W43+AC43</f>
        <v>9</v>
      </c>
      <c r="AF43" s="8">
        <f>AF35</f>
        <v>9</v>
      </c>
      <c r="AG43" s="22">
        <f>L43+X43+AD43</f>
        <v>59</v>
      </c>
    </row>
    <row r="44" spans="1:33" ht="16.5" thickBot="1">
      <c r="A44" s="19"/>
      <c r="B44" s="2" t="s">
        <v>36</v>
      </c>
      <c r="C44" s="5">
        <f aca="true" t="shared" si="15" ref="C44:AG44">C24+C30+C31+C32+C33+C34+C36+C37</f>
        <v>5</v>
      </c>
      <c r="D44" s="5">
        <f t="shared" si="15"/>
        <v>34</v>
      </c>
      <c r="E44" s="5">
        <f t="shared" si="15"/>
        <v>6</v>
      </c>
      <c r="F44" s="5">
        <f t="shared" si="15"/>
        <v>36</v>
      </c>
      <c r="G44" s="5">
        <f t="shared" si="15"/>
        <v>4</v>
      </c>
      <c r="H44" s="5">
        <f t="shared" si="15"/>
        <v>35</v>
      </c>
      <c r="I44" s="5">
        <f t="shared" si="15"/>
        <v>5</v>
      </c>
      <c r="J44" s="5">
        <f t="shared" si="15"/>
        <v>36</v>
      </c>
      <c r="K44" s="5">
        <f t="shared" si="15"/>
        <v>20</v>
      </c>
      <c r="L44" s="5">
        <f t="shared" si="15"/>
        <v>141</v>
      </c>
      <c r="M44" s="5">
        <f t="shared" si="15"/>
        <v>5</v>
      </c>
      <c r="N44" s="5">
        <f t="shared" si="15"/>
        <v>36</v>
      </c>
      <c r="O44" s="5">
        <f t="shared" si="15"/>
        <v>2</v>
      </c>
      <c r="P44" s="5">
        <f t="shared" si="15"/>
        <v>29</v>
      </c>
      <c r="Q44" s="5">
        <f t="shared" si="15"/>
        <v>4</v>
      </c>
      <c r="R44" s="5">
        <f t="shared" si="15"/>
        <v>31</v>
      </c>
      <c r="S44" s="5">
        <f t="shared" si="15"/>
        <v>4</v>
      </c>
      <c r="T44" s="5">
        <f t="shared" si="15"/>
        <v>30</v>
      </c>
      <c r="U44" s="5">
        <f t="shared" si="15"/>
        <v>3</v>
      </c>
      <c r="V44" s="5">
        <f t="shared" si="15"/>
        <v>30</v>
      </c>
      <c r="W44" s="5">
        <f t="shared" si="15"/>
        <v>18</v>
      </c>
      <c r="X44" s="5">
        <f t="shared" si="15"/>
        <v>156</v>
      </c>
      <c r="Y44" s="5">
        <f t="shared" si="15"/>
        <v>0</v>
      </c>
      <c r="Z44" s="5">
        <f t="shared" si="15"/>
        <v>0</v>
      </c>
      <c r="AA44" s="5">
        <f t="shared" si="15"/>
        <v>0</v>
      </c>
      <c r="AB44" s="5">
        <f t="shared" si="15"/>
        <v>0</v>
      </c>
      <c r="AC44" s="5">
        <f t="shared" si="15"/>
        <v>0</v>
      </c>
      <c r="AD44" s="5">
        <f t="shared" si="15"/>
        <v>0</v>
      </c>
      <c r="AE44" s="6">
        <f t="shared" si="15"/>
        <v>38</v>
      </c>
      <c r="AF44" s="6">
        <f t="shared" si="15"/>
        <v>38</v>
      </c>
      <c r="AG44" s="6">
        <f t="shared" si="15"/>
        <v>297</v>
      </c>
    </row>
    <row r="45" spans="1:33" ht="16.5" thickBot="1">
      <c r="A45" s="85"/>
      <c r="B45" s="86" t="s">
        <v>38</v>
      </c>
      <c r="C45" s="87"/>
      <c r="D45" s="87"/>
      <c r="E45" s="87"/>
      <c r="F45" s="87"/>
      <c r="G45" s="87"/>
      <c r="H45" s="87"/>
      <c r="I45" s="87"/>
      <c r="J45" s="101"/>
      <c r="K45" s="100"/>
      <c r="L45" s="109"/>
      <c r="M45" s="105"/>
      <c r="N45" s="87"/>
      <c r="O45" s="87"/>
      <c r="P45" s="87"/>
      <c r="Q45" s="87"/>
      <c r="R45" s="87"/>
      <c r="S45" s="87"/>
      <c r="T45" s="87"/>
      <c r="U45" s="87"/>
      <c r="V45" s="101"/>
      <c r="W45" s="100"/>
      <c r="X45" s="109"/>
      <c r="Y45" s="105"/>
      <c r="Z45" s="87"/>
      <c r="AA45" s="87"/>
      <c r="AB45" s="101"/>
      <c r="AC45" s="100"/>
      <c r="AD45" s="109"/>
      <c r="AE45" s="105"/>
      <c r="AF45" s="87"/>
      <c r="AG45" s="109"/>
    </row>
    <row r="46" spans="1:33" ht="15.75">
      <c r="A46" s="97"/>
      <c r="B46" s="98" t="s">
        <v>35</v>
      </c>
      <c r="C46" s="99"/>
      <c r="D46" s="99"/>
      <c r="E46" s="99"/>
      <c r="F46" s="99"/>
      <c r="G46" s="99"/>
      <c r="H46" s="99"/>
      <c r="I46" s="99"/>
      <c r="J46" s="102"/>
      <c r="K46" s="97">
        <f>C46+E46+G46+I46</f>
        <v>0</v>
      </c>
      <c r="L46" s="110">
        <f>D46+F46+H46+J46</f>
        <v>0</v>
      </c>
      <c r="M46" s="111"/>
      <c r="N46" s="99"/>
      <c r="O46" s="99"/>
      <c r="P46" s="99"/>
      <c r="Q46" s="99"/>
      <c r="R46" s="99"/>
      <c r="S46" s="99"/>
      <c r="T46" s="99"/>
      <c r="U46" s="99"/>
      <c r="V46" s="102"/>
      <c r="W46" s="97">
        <f>M46+O46+Q46+S46+U46</f>
        <v>0</v>
      </c>
      <c r="X46" s="110">
        <f>N46+P46+R46+T46+V46</f>
        <v>0</v>
      </c>
      <c r="Y46" s="111"/>
      <c r="Z46" s="99"/>
      <c r="AA46" s="99"/>
      <c r="AB46" s="102"/>
      <c r="AC46" s="97">
        <f>Y46+AA46</f>
        <v>0</v>
      </c>
      <c r="AD46" s="110">
        <f>Z46+AB46</f>
        <v>0</v>
      </c>
      <c r="AE46" s="106">
        <f>K46+W46+AC46</f>
        <v>0</v>
      </c>
      <c r="AF46" s="75"/>
      <c r="AG46" s="76">
        <f>L46+X46+AD46</f>
        <v>0</v>
      </c>
    </row>
    <row r="47" spans="1:34" ht="16.5" thickBot="1">
      <c r="A47" s="23"/>
      <c r="B47" s="24" t="s">
        <v>36</v>
      </c>
      <c r="C47" s="25"/>
      <c r="D47" s="25"/>
      <c r="E47" s="25"/>
      <c r="F47" s="25"/>
      <c r="G47" s="25"/>
      <c r="H47" s="25"/>
      <c r="I47" s="25"/>
      <c r="J47" s="33"/>
      <c r="K47" s="23"/>
      <c r="L47" s="44"/>
      <c r="M47" s="47"/>
      <c r="N47" s="25"/>
      <c r="O47" s="25"/>
      <c r="P47" s="25"/>
      <c r="Q47" s="25"/>
      <c r="R47" s="25"/>
      <c r="S47" s="25"/>
      <c r="T47" s="25"/>
      <c r="U47" s="25"/>
      <c r="V47" s="33"/>
      <c r="W47" s="23"/>
      <c r="X47" s="44"/>
      <c r="Y47" s="39"/>
      <c r="Z47" s="26"/>
      <c r="AA47" s="26"/>
      <c r="AB47" s="103"/>
      <c r="AC47" s="58"/>
      <c r="AD47" s="27"/>
      <c r="AE47" s="39"/>
      <c r="AF47" s="26"/>
      <c r="AG47" s="27"/>
      <c r="AH47" s="66"/>
    </row>
    <row r="48" spans="1:34" ht="16.5" thickBot="1">
      <c r="A48" s="88"/>
      <c r="B48" s="89" t="s">
        <v>39</v>
      </c>
      <c r="C48" s="90">
        <f aca="true" t="shared" si="16" ref="C48:AG48">C39+C42+C45</f>
        <v>27</v>
      </c>
      <c r="D48" s="90">
        <f t="shared" si="16"/>
        <v>288</v>
      </c>
      <c r="E48" s="90">
        <f t="shared" si="16"/>
        <v>26</v>
      </c>
      <c r="F48" s="90">
        <f t="shared" si="16"/>
        <v>287</v>
      </c>
      <c r="G48" s="90">
        <f t="shared" si="16"/>
        <v>27</v>
      </c>
      <c r="H48" s="90">
        <f t="shared" si="16"/>
        <v>281</v>
      </c>
      <c r="I48" s="90">
        <f t="shared" si="16"/>
        <v>26</v>
      </c>
      <c r="J48" s="91">
        <f t="shared" si="16"/>
        <v>286</v>
      </c>
      <c r="K48" s="92">
        <f t="shared" si="16"/>
        <v>106</v>
      </c>
      <c r="L48" s="93">
        <f t="shared" si="16"/>
        <v>1142</v>
      </c>
      <c r="M48" s="94">
        <f t="shared" si="16"/>
        <v>27</v>
      </c>
      <c r="N48" s="90">
        <f t="shared" si="16"/>
        <v>293</v>
      </c>
      <c r="O48" s="90">
        <f t="shared" si="16"/>
        <v>23</v>
      </c>
      <c r="P48" s="90">
        <f t="shared" si="16"/>
        <v>292</v>
      </c>
      <c r="Q48" s="90">
        <f t="shared" si="16"/>
        <v>26</v>
      </c>
      <c r="R48" s="90">
        <f t="shared" si="16"/>
        <v>268</v>
      </c>
      <c r="S48" s="90">
        <f t="shared" si="16"/>
        <v>28</v>
      </c>
      <c r="T48" s="90">
        <f t="shared" si="16"/>
        <v>347</v>
      </c>
      <c r="U48" s="90">
        <f t="shared" si="16"/>
        <v>24</v>
      </c>
      <c r="V48" s="91">
        <f t="shared" si="16"/>
        <v>329</v>
      </c>
      <c r="W48" s="92">
        <f t="shared" si="16"/>
        <v>128</v>
      </c>
      <c r="X48" s="93">
        <f t="shared" si="16"/>
        <v>1529</v>
      </c>
      <c r="Y48" s="94">
        <f t="shared" si="16"/>
        <v>21</v>
      </c>
      <c r="Z48" s="90">
        <f t="shared" si="16"/>
        <v>237</v>
      </c>
      <c r="AA48" s="90">
        <f t="shared" si="16"/>
        <v>22</v>
      </c>
      <c r="AB48" s="91">
        <f t="shared" si="16"/>
        <v>270</v>
      </c>
      <c r="AC48" s="92">
        <f t="shared" si="16"/>
        <v>43</v>
      </c>
      <c r="AD48" s="93">
        <f t="shared" si="16"/>
        <v>507</v>
      </c>
      <c r="AE48" s="107">
        <f t="shared" si="16"/>
        <v>277</v>
      </c>
      <c r="AF48" s="95">
        <f t="shared" si="16"/>
        <v>277</v>
      </c>
      <c r="AG48" s="96">
        <f t="shared" si="16"/>
        <v>3178</v>
      </c>
      <c r="AH48" s="14"/>
    </row>
    <row r="49" spans="1:33" ht="15.75">
      <c r="A49" s="21"/>
      <c r="B49" s="3" t="s">
        <v>35</v>
      </c>
      <c r="C49" s="7">
        <f aca="true" t="shared" si="17" ref="C49:AG49">C40+C43+C46</f>
        <v>6</v>
      </c>
      <c r="D49" s="7">
        <f t="shared" si="17"/>
        <v>81</v>
      </c>
      <c r="E49" s="7">
        <f t="shared" si="17"/>
        <v>5</v>
      </c>
      <c r="F49" s="7">
        <f t="shared" si="17"/>
        <v>70</v>
      </c>
      <c r="G49" s="7">
        <f t="shared" si="17"/>
        <v>6</v>
      </c>
      <c r="H49" s="7">
        <f t="shared" si="17"/>
        <v>90</v>
      </c>
      <c r="I49" s="7">
        <f t="shared" si="17"/>
        <v>6</v>
      </c>
      <c r="J49" s="32">
        <f t="shared" si="17"/>
        <v>75</v>
      </c>
      <c r="K49" s="21">
        <f t="shared" si="17"/>
        <v>23</v>
      </c>
      <c r="L49" s="43">
        <f t="shared" si="17"/>
        <v>316</v>
      </c>
      <c r="M49" s="46">
        <f t="shared" si="17"/>
        <v>6</v>
      </c>
      <c r="N49" s="7">
        <f t="shared" si="17"/>
        <v>79</v>
      </c>
      <c r="O49" s="7">
        <f t="shared" si="17"/>
        <v>6</v>
      </c>
      <c r="P49" s="7">
        <f t="shared" si="17"/>
        <v>72</v>
      </c>
      <c r="Q49" s="7">
        <f t="shared" si="17"/>
        <v>6</v>
      </c>
      <c r="R49" s="7">
        <f t="shared" si="17"/>
        <v>71</v>
      </c>
      <c r="S49" s="7">
        <f t="shared" si="17"/>
        <v>6</v>
      </c>
      <c r="T49" s="7">
        <f t="shared" si="17"/>
        <v>82</v>
      </c>
      <c r="U49" s="7">
        <f t="shared" si="17"/>
        <v>6</v>
      </c>
      <c r="V49" s="32">
        <f t="shared" si="17"/>
        <v>103</v>
      </c>
      <c r="W49" s="21">
        <f t="shared" si="17"/>
        <v>30</v>
      </c>
      <c r="X49" s="43">
        <f t="shared" si="17"/>
        <v>407</v>
      </c>
      <c r="Y49" s="46">
        <f t="shared" si="17"/>
        <v>6</v>
      </c>
      <c r="Z49" s="7">
        <f t="shared" si="17"/>
        <v>78</v>
      </c>
      <c r="AA49" s="7">
        <f t="shared" si="17"/>
        <v>6</v>
      </c>
      <c r="AB49" s="32">
        <f t="shared" si="17"/>
        <v>82</v>
      </c>
      <c r="AC49" s="21">
        <f t="shared" si="17"/>
        <v>12</v>
      </c>
      <c r="AD49" s="43">
        <f t="shared" si="17"/>
        <v>160</v>
      </c>
      <c r="AE49" s="106">
        <f t="shared" si="17"/>
        <v>65</v>
      </c>
      <c r="AF49" s="75">
        <f t="shared" si="17"/>
        <v>65</v>
      </c>
      <c r="AG49" s="76">
        <f t="shared" si="17"/>
        <v>883</v>
      </c>
    </row>
    <row r="50" spans="1:33" ht="16.5" thickBot="1">
      <c r="A50" s="23"/>
      <c r="B50" s="24" t="s">
        <v>36</v>
      </c>
      <c r="C50" s="25">
        <f aca="true" t="shared" si="18" ref="C50:AG50">C41+C44+C47</f>
        <v>21</v>
      </c>
      <c r="D50" s="25">
        <f t="shared" si="18"/>
        <v>207</v>
      </c>
      <c r="E50" s="25">
        <f t="shared" si="18"/>
        <v>21</v>
      </c>
      <c r="F50" s="25">
        <f t="shared" si="18"/>
        <v>217</v>
      </c>
      <c r="G50" s="25">
        <f t="shared" si="18"/>
        <v>21</v>
      </c>
      <c r="H50" s="25">
        <f t="shared" si="18"/>
        <v>191</v>
      </c>
      <c r="I50" s="25">
        <f t="shared" si="18"/>
        <v>20</v>
      </c>
      <c r="J50" s="33">
        <f t="shared" si="18"/>
        <v>211</v>
      </c>
      <c r="K50" s="23">
        <f t="shared" si="18"/>
        <v>83</v>
      </c>
      <c r="L50" s="44">
        <f t="shared" si="18"/>
        <v>826</v>
      </c>
      <c r="M50" s="47">
        <f t="shared" si="18"/>
        <v>21</v>
      </c>
      <c r="N50" s="25">
        <f t="shared" si="18"/>
        <v>214</v>
      </c>
      <c r="O50" s="25">
        <f t="shared" si="18"/>
        <v>17</v>
      </c>
      <c r="P50" s="25">
        <f t="shared" si="18"/>
        <v>220</v>
      </c>
      <c r="Q50" s="25">
        <f t="shared" si="18"/>
        <v>20</v>
      </c>
      <c r="R50" s="25">
        <f t="shared" si="18"/>
        <v>197</v>
      </c>
      <c r="S50" s="25">
        <f t="shared" si="18"/>
        <v>22</v>
      </c>
      <c r="T50" s="25">
        <f t="shared" si="18"/>
        <v>265</v>
      </c>
      <c r="U50" s="25">
        <f t="shared" si="18"/>
        <v>18</v>
      </c>
      <c r="V50" s="33">
        <f t="shared" si="18"/>
        <v>226</v>
      </c>
      <c r="W50" s="23">
        <f t="shared" si="18"/>
        <v>98</v>
      </c>
      <c r="X50" s="44">
        <f t="shared" si="18"/>
        <v>1122</v>
      </c>
      <c r="Y50" s="47">
        <f t="shared" si="18"/>
        <v>15</v>
      </c>
      <c r="Z50" s="25">
        <f t="shared" si="18"/>
        <v>159</v>
      </c>
      <c r="AA50" s="25">
        <f t="shared" si="18"/>
        <v>16</v>
      </c>
      <c r="AB50" s="33">
        <f t="shared" si="18"/>
        <v>188</v>
      </c>
      <c r="AC50" s="23">
        <f t="shared" si="18"/>
        <v>31</v>
      </c>
      <c r="AD50" s="44">
        <f t="shared" si="18"/>
        <v>347</v>
      </c>
      <c r="AE50" s="108">
        <f t="shared" si="18"/>
        <v>212</v>
      </c>
      <c r="AF50" s="80">
        <f t="shared" si="18"/>
        <v>212</v>
      </c>
      <c r="AG50" s="82">
        <f t="shared" si="18"/>
        <v>2295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5905511811023623" right="0.5905511811023623" top="0.3937007874015748" bottom="0.3937007874015748" header="0.5118110236220472" footer="0.5118110236220472"/>
  <pageSetup fitToWidth="2" fitToHeight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AH50"/>
  <sheetViews>
    <sheetView workbookViewId="0" topLeftCell="A5">
      <pane xSplit="2" ySplit="2" topLeftCell="C28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49" sqref="C49"/>
    </sheetView>
  </sheetViews>
  <sheetFormatPr defaultColWidth="9.140625" defaultRowHeight="12.75"/>
  <cols>
    <col min="1" max="1" width="6.28125" style="0" customWidth="1"/>
    <col min="2" max="2" width="33.421875" style="0" customWidth="1"/>
    <col min="24" max="24" width="8.421875" style="0" customWidth="1"/>
    <col min="29" max="29" width="9.421875" style="0" bestFit="1" customWidth="1"/>
    <col min="30" max="30" width="9.28125" style="0" bestFit="1" customWidth="1"/>
    <col min="31" max="31" width="9.8515625" style="0" customWidth="1"/>
    <col min="33" max="33" width="10.28125" style="0" customWidth="1"/>
  </cols>
  <sheetData>
    <row r="2" spans="2:12" ht="15.75">
      <c r="B2" s="151" t="s">
        <v>102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5</v>
      </c>
      <c r="E8" s="1">
        <v>1</v>
      </c>
      <c r="F8" s="1">
        <v>5</v>
      </c>
      <c r="G8" s="1"/>
      <c r="H8" s="1">
        <v>2</v>
      </c>
      <c r="I8" s="1"/>
      <c r="J8" s="29">
        <v>3</v>
      </c>
      <c r="K8" s="17">
        <f aca="true" t="shared" si="0" ref="K8:K37">C8+E8+G8+I8</f>
        <v>2</v>
      </c>
      <c r="L8" s="18">
        <f aca="true" t="shared" si="1" ref="L8:L37">D8+F8+H8+J8</f>
        <v>15</v>
      </c>
      <c r="M8" s="35"/>
      <c r="N8" s="1"/>
      <c r="O8" s="1"/>
      <c r="P8" s="1">
        <v>3</v>
      </c>
      <c r="Q8" s="1">
        <v>1</v>
      </c>
      <c r="R8" s="1">
        <v>5</v>
      </c>
      <c r="S8" s="1"/>
      <c r="T8" s="1"/>
      <c r="U8" s="1">
        <v>1</v>
      </c>
      <c r="V8" s="29">
        <v>6</v>
      </c>
      <c r="W8" s="17">
        <f aca="true" t="shared" si="2" ref="W8:W37">M8+O8+Q8+S8+U8</f>
        <v>2</v>
      </c>
      <c r="X8" s="18">
        <f aca="true" t="shared" si="3" ref="X8:X37">N8+P8+R8+T8+V8</f>
        <v>14</v>
      </c>
      <c r="Y8" s="35">
        <v>1</v>
      </c>
      <c r="Z8" s="1">
        <v>13</v>
      </c>
      <c r="AA8" s="1"/>
      <c r="AB8" s="29"/>
      <c r="AC8" s="17">
        <f aca="true" t="shared" si="4" ref="AC8:AC32">Y8+AA8</f>
        <v>1</v>
      </c>
      <c r="AD8" s="18">
        <f aca="true" t="shared" si="5" ref="AD8:AD32">Z8+AB8</f>
        <v>13</v>
      </c>
      <c r="AE8" s="34">
        <f aca="true" t="shared" si="6" ref="AE8:AE32">K8+W8+AC8</f>
        <v>5</v>
      </c>
      <c r="AF8" s="4">
        <f aca="true" t="shared" si="7" ref="AF8:AF37">AE8</f>
        <v>5</v>
      </c>
      <c r="AG8" s="16">
        <f aca="true" t="shared" si="8" ref="AG8:AG37">L8+X8+AD8</f>
        <v>42</v>
      </c>
    </row>
    <row r="9" spans="1:33" ht="15.75">
      <c r="A9" s="17">
        <v>2</v>
      </c>
      <c r="B9" s="1" t="s">
        <v>28</v>
      </c>
      <c r="C9" s="1">
        <v>1</v>
      </c>
      <c r="D9" s="1">
        <v>6</v>
      </c>
      <c r="E9" s="1">
        <v>1</v>
      </c>
      <c r="F9" s="1">
        <v>5</v>
      </c>
      <c r="G9" s="1">
        <v>1</v>
      </c>
      <c r="H9" s="1">
        <v>6</v>
      </c>
      <c r="I9" s="1">
        <v>1</v>
      </c>
      <c r="J9" s="29">
        <v>7</v>
      </c>
      <c r="K9" s="17">
        <f t="shared" si="0"/>
        <v>4</v>
      </c>
      <c r="L9" s="18">
        <f t="shared" si="1"/>
        <v>24</v>
      </c>
      <c r="M9" s="35"/>
      <c r="N9" s="1">
        <v>4</v>
      </c>
      <c r="O9" s="1">
        <v>1</v>
      </c>
      <c r="P9" s="1">
        <v>8</v>
      </c>
      <c r="Q9" s="1">
        <v>1</v>
      </c>
      <c r="R9" s="1">
        <v>9</v>
      </c>
      <c r="S9" s="1">
        <v>1</v>
      </c>
      <c r="T9" s="1">
        <v>9</v>
      </c>
      <c r="U9" s="1">
        <v>1</v>
      </c>
      <c r="V9" s="29">
        <v>9</v>
      </c>
      <c r="W9" s="17">
        <f t="shared" si="2"/>
        <v>4</v>
      </c>
      <c r="X9" s="18">
        <f t="shared" si="3"/>
        <v>39</v>
      </c>
      <c r="Y9" s="35">
        <v>1</v>
      </c>
      <c r="Z9" s="1">
        <v>8</v>
      </c>
      <c r="AA9" s="1"/>
      <c r="AB9" s="29"/>
      <c r="AC9" s="17">
        <f t="shared" si="4"/>
        <v>1</v>
      </c>
      <c r="AD9" s="18">
        <f t="shared" si="5"/>
        <v>8</v>
      </c>
      <c r="AE9" s="34">
        <f t="shared" si="6"/>
        <v>9</v>
      </c>
      <c r="AF9" s="4">
        <f t="shared" si="7"/>
        <v>9</v>
      </c>
      <c r="AG9" s="16">
        <f t="shared" si="8"/>
        <v>71</v>
      </c>
    </row>
    <row r="10" spans="1:33" ht="15.75">
      <c r="A10" s="17">
        <v>3</v>
      </c>
      <c r="B10" s="1" t="s">
        <v>5</v>
      </c>
      <c r="C10" s="1">
        <v>1</v>
      </c>
      <c r="D10" s="1">
        <v>19</v>
      </c>
      <c r="E10" s="1">
        <v>1</v>
      </c>
      <c r="F10" s="1">
        <v>13</v>
      </c>
      <c r="G10" s="1">
        <v>1</v>
      </c>
      <c r="H10" s="1">
        <v>14</v>
      </c>
      <c r="I10" s="1">
        <v>1</v>
      </c>
      <c r="J10" s="29">
        <v>18</v>
      </c>
      <c r="K10" s="17">
        <f t="shared" si="0"/>
        <v>4</v>
      </c>
      <c r="L10" s="18">
        <f t="shared" si="1"/>
        <v>64</v>
      </c>
      <c r="M10" s="35">
        <v>1</v>
      </c>
      <c r="N10" s="1">
        <v>16</v>
      </c>
      <c r="O10" s="1">
        <v>1</v>
      </c>
      <c r="P10" s="1">
        <v>15</v>
      </c>
      <c r="Q10" s="1">
        <v>1</v>
      </c>
      <c r="R10" s="1">
        <v>20</v>
      </c>
      <c r="S10" s="1">
        <v>1</v>
      </c>
      <c r="T10" s="1">
        <v>18</v>
      </c>
      <c r="U10" s="1">
        <v>1</v>
      </c>
      <c r="V10" s="29">
        <v>24</v>
      </c>
      <c r="W10" s="17">
        <f t="shared" si="2"/>
        <v>5</v>
      </c>
      <c r="X10" s="18">
        <f t="shared" si="3"/>
        <v>93</v>
      </c>
      <c r="Y10" s="35">
        <v>1</v>
      </c>
      <c r="Z10" s="1">
        <v>12</v>
      </c>
      <c r="AA10" s="1">
        <v>1</v>
      </c>
      <c r="AB10" s="29">
        <v>6</v>
      </c>
      <c r="AC10" s="17">
        <f t="shared" si="4"/>
        <v>2</v>
      </c>
      <c r="AD10" s="18">
        <f t="shared" si="5"/>
        <v>18</v>
      </c>
      <c r="AE10" s="34">
        <f t="shared" si="6"/>
        <v>11</v>
      </c>
      <c r="AF10" s="4">
        <f t="shared" si="7"/>
        <v>11</v>
      </c>
      <c r="AG10" s="16">
        <f t="shared" si="8"/>
        <v>175</v>
      </c>
    </row>
    <row r="11" spans="1:33" ht="15.75">
      <c r="A11" s="17">
        <v>4</v>
      </c>
      <c r="B11" s="1" t="s">
        <v>3</v>
      </c>
      <c r="C11" s="1">
        <v>1</v>
      </c>
      <c r="D11" s="1">
        <v>20</v>
      </c>
      <c r="E11" s="1">
        <v>1</v>
      </c>
      <c r="F11" s="1">
        <v>17</v>
      </c>
      <c r="G11" s="1">
        <v>1</v>
      </c>
      <c r="H11" s="1">
        <v>14</v>
      </c>
      <c r="I11" s="1">
        <v>1</v>
      </c>
      <c r="J11" s="29">
        <v>18</v>
      </c>
      <c r="K11" s="17">
        <f t="shared" si="0"/>
        <v>4</v>
      </c>
      <c r="L11" s="18">
        <f t="shared" si="1"/>
        <v>69</v>
      </c>
      <c r="M11" s="35">
        <v>1</v>
      </c>
      <c r="N11" s="1">
        <v>24</v>
      </c>
      <c r="O11" s="1">
        <v>1</v>
      </c>
      <c r="P11" s="1">
        <v>15</v>
      </c>
      <c r="Q11" s="1">
        <v>1</v>
      </c>
      <c r="R11" s="1">
        <v>21</v>
      </c>
      <c r="S11" s="1">
        <v>1</v>
      </c>
      <c r="T11" s="1">
        <v>15</v>
      </c>
      <c r="U11" s="1">
        <v>1</v>
      </c>
      <c r="V11" s="29">
        <v>26</v>
      </c>
      <c r="W11" s="17">
        <f t="shared" si="2"/>
        <v>5</v>
      </c>
      <c r="X11" s="18">
        <f t="shared" si="3"/>
        <v>101</v>
      </c>
      <c r="Y11" s="35">
        <v>1</v>
      </c>
      <c r="Z11" s="1">
        <v>13</v>
      </c>
      <c r="AA11" s="1"/>
      <c r="AB11" s="29"/>
      <c r="AC11" s="17">
        <f t="shared" si="4"/>
        <v>1</v>
      </c>
      <c r="AD11" s="18">
        <f t="shared" si="5"/>
        <v>13</v>
      </c>
      <c r="AE11" s="34">
        <f t="shared" si="6"/>
        <v>10</v>
      </c>
      <c r="AF11" s="4">
        <f t="shared" si="7"/>
        <v>10</v>
      </c>
      <c r="AG11" s="16">
        <f t="shared" si="8"/>
        <v>183</v>
      </c>
    </row>
    <row r="12" spans="1:33" ht="15.75">
      <c r="A12" s="17">
        <v>5</v>
      </c>
      <c r="B12" s="1" t="s">
        <v>4</v>
      </c>
      <c r="C12" s="1">
        <v>1</v>
      </c>
      <c r="D12" s="1">
        <v>9</v>
      </c>
      <c r="E12" s="1">
        <v>1</v>
      </c>
      <c r="F12" s="1">
        <v>8</v>
      </c>
      <c r="G12" s="1"/>
      <c r="H12" s="1">
        <v>4</v>
      </c>
      <c r="I12" s="1">
        <v>1</v>
      </c>
      <c r="J12" s="29">
        <v>7</v>
      </c>
      <c r="K12" s="17">
        <f t="shared" si="0"/>
        <v>3</v>
      </c>
      <c r="L12" s="18">
        <f t="shared" si="1"/>
        <v>28</v>
      </c>
      <c r="M12" s="35">
        <v>1</v>
      </c>
      <c r="N12" s="1">
        <v>16</v>
      </c>
      <c r="O12" s="1">
        <v>1</v>
      </c>
      <c r="P12" s="1">
        <v>11</v>
      </c>
      <c r="Q12" s="1">
        <v>1</v>
      </c>
      <c r="R12" s="1">
        <v>10</v>
      </c>
      <c r="S12" s="1">
        <v>1</v>
      </c>
      <c r="T12" s="1">
        <v>9</v>
      </c>
      <c r="U12" s="1">
        <v>1</v>
      </c>
      <c r="V12" s="29">
        <v>13</v>
      </c>
      <c r="W12" s="17">
        <f t="shared" si="2"/>
        <v>5</v>
      </c>
      <c r="X12" s="18">
        <f t="shared" si="3"/>
        <v>59</v>
      </c>
      <c r="Y12" s="35">
        <v>1</v>
      </c>
      <c r="Z12" s="1">
        <v>13</v>
      </c>
      <c r="AA12" s="1"/>
      <c r="AB12" s="29"/>
      <c r="AC12" s="17">
        <f t="shared" si="4"/>
        <v>1</v>
      </c>
      <c r="AD12" s="18">
        <f t="shared" si="5"/>
        <v>13</v>
      </c>
      <c r="AE12" s="34">
        <f t="shared" si="6"/>
        <v>9</v>
      </c>
      <c r="AF12" s="4">
        <f t="shared" si="7"/>
        <v>9</v>
      </c>
      <c r="AG12" s="16">
        <f t="shared" si="8"/>
        <v>100</v>
      </c>
    </row>
    <row r="13" spans="1:33" ht="15.75">
      <c r="A13" s="17">
        <v>6</v>
      </c>
      <c r="B13" s="1" t="s">
        <v>24</v>
      </c>
      <c r="C13" s="1">
        <v>1</v>
      </c>
      <c r="D13" s="1">
        <v>12</v>
      </c>
      <c r="E13" s="1">
        <v>1</v>
      </c>
      <c r="F13" s="1">
        <v>6</v>
      </c>
      <c r="G13" s="1">
        <v>1</v>
      </c>
      <c r="H13" s="1">
        <v>12</v>
      </c>
      <c r="I13" s="1">
        <v>1</v>
      </c>
      <c r="J13" s="29">
        <v>10</v>
      </c>
      <c r="K13" s="17">
        <f t="shared" si="0"/>
        <v>4</v>
      </c>
      <c r="L13" s="18">
        <f t="shared" si="1"/>
        <v>40</v>
      </c>
      <c r="M13" s="35">
        <v>1</v>
      </c>
      <c r="N13" s="1">
        <v>5</v>
      </c>
      <c r="O13" s="1">
        <v>1</v>
      </c>
      <c r="P13" s="1">
        <v>9</v>
      </c>
      <c r="Q13" s="1">
        <v>1</v>
      </c>
      <c r="R13" s="1">
        <v>10</v>
      </c>
      <c r="S13" s="1">
        <v>1</v>
      </c>
      <c r="T13" s="1">
        <v>5</v>
      </c>
      <c r="U13" s="1">
        <v>1</v>
      </c>
      <c r="V13" s="29">
        <v>7</v>
      </c>
      <c r="W13" s="17">
        <f t="shared" si="2"/>
        <v>5</v>
      </c>
      <c r="X13" s="18">
        <f t="shared" si="3"/>
        <v>36</v>
      </c>
      <c r="Y13" s="35">
        <v>1</v>
      </c>
      <c r="Z13" s="1">
        <v>9</v>
      </c>
      <c r="AA13" s="1"/>
      <c r="AB13" s="29"/>
      <c r="AC13" s="17">
        <f t="shared" si="4"/>
        <v>1</v>
      </c>
      <c r="AD13" s="18">
        <f t="shared" si="5"/>
        <v>9</v>
      </c>
      <c r="AE13" s="34">
        <f t="shared" si="6"/>
        <v>10</v>
      </c>
      <c r="AF13" s="4">
        <f t="shared" si="7"/>
        <v>10</v>
      </c>
      <c r="AG13" s="16">
        <f t="shared" si="8"/>
        <v>85</v>
      </c>
    </row>
    <row r="14" spans="1:33" ht="15.75">
      <c r="A14" s="17">
        <v>7</v>
      </c>
      <c r="B14" s="1" t="s">
        <v>19</v>
      </c>
      <c r="C14" s="1">
        <v>1</v>
      </c>
      <c r="D14" s="1">
        <v>9</v>
      </c>
      <c r="E14" s="1">
        <v>1</v>
      </c>
      <c r="F14" s="1">
        <v>7</v>
      </c>
      <c r="G14" s="1">
        <v>1</v>
      </c>
      <c r="H14" s="1">
        <v>8</v>
      </c>
      <c r="I14" s="1">
        <v>1</v>
      </c>
      <c r="J14" s="29">
        <v>13</v>
      </c>
      <c r="K14" s="17">
        <f t="shared" si="0"/>
        <v>4</v>
      </c>
      <c r="L14" s="18">
        <f t="shared" si="1"/>
        <v>37</v>
      </c>
      <c r="M14" s="35">
        <v>1</v>
      </c>
      <c r="N14" s="1">
        <v>9</v>
      </c>
      <c r="O14" s="1">
        <v>1</v>
      </c>
      <c r="P14" s="1">
        <v>6</v>
      </c>
      <c r="Q14" s="1">
        <v>1</v>
      </c>
      <c r="R14" s="1">
        <v>15</v>
      </c>
      <c r="S14" s="1">
        <v>1</v>
      </c>
      <c r="T14" s="1">
        <v>8</v>
      </c>
      <c r="U14" s="1">
        <v>1</v>
      </c>
      <c r="V14" s="29">
        <v>14</v>
      </c>
      <c r="W14" s="17">
        <f t="shared" si="2"/>
        <v>5</v>
      </c>
      <c r="X14" s="18">
        <f t="shared" si="3"/>
        <v>52</v>
      </c>
      <c r="Y14" s="35">
        <v>1</v>
      </c>
      <c r="Z14" s="1">
        <v>8</v>
      </c>
      <c r="AA14" s="1">
        <v>1</v>
      </c>
      <c r="AB14" s="29">
        <v>7</v>
      </c>
      <c r="AC14" s="17">
        <f t="shared" si="4"/>
        <v>2</v>
      </c>
      <c r="AD14" s="18">
        <f t="shared" si="5"/>
        <v>15</v>
      </c>
      <c r="AE14" s="34">
        <f t="shared" si="6"/>
        <v>11</v>
      </c>
      <c r="AF14" s="4">
        <f t="shared" si="7"/>
        <v>11</v>
      </c>
      <c r="AG14" s="16">
        <f t="shared" si="8"/>
        <v>104</v>
      </c>
    </row>
    <row r="15" spans="1:33" ht="15.75">
      <c r="A15" s="17">
        <v>8</v>
      </c>
      <c r="B15" s="1" t="s">
        <v>104</v>
      </c>
      <c r="C15" s="1">
        <v>1</v>
      </c>
      <c r="D15" s="1">
        <v>24</v>
      </c>
      <c r="E15" s="1">
        <v>1</v>
      </c>
      <c r="F15" s="1">
        <v>18</v>
      </c>
      <c r="G15" s="1">
        <v>1</v>
      </c>
      <c r="H15" s="1">
        <v>17</v>
      </c>
      <c r="I15" s="1">
        <v>1</v>
      </c>
      <c r="J15" s="29">
        <v>20</v>
      </c>
      <c r="K15" s="17">
        <f t="shared" si="0"/>
        <v>4</v>
      </c>
      <c r="L15" s="18">
        <f t="shared" si="1"/>
        <v>79</v>
      </c>
      <c r="M15" s="35">
        <v>1</v>
      </c>
      <c r="N15" s="1">
        <v>13</v>
      </c>
      <c r="O15" s="1">
        <v>1</v>
      </c>
      <c r="P15" s="1">
        <v>10</v>
      </c>
      <c r="Q15" s="1">
        <v>1</v>
      </c>
      <c r="R15" s="1">
        <v>24</v>
      </c>
      <c r="S15" s="1">
        <v>1</v>
      </c>
      <c r="T15" s="1">
        <v>24</v>
      </c>
      <c r="U15" s="1">
        <v>2</v>
      </c>
      <c r="V15" s="29">
        <v>36</v>
      </c>
      <c r="W15" s="17">
        <f t="shared" si="2"/>
        <v>6</v>
      </c>
      <c r="X15" s="18">
        <f t="shared" si="3"/>
        <v>107</v>
      </c>
      <c r="Y15" s="35">
        <v>1</v>
      </c>
      <c r="Z15" s="1">
        <v>11</v>
      </c>
      <c r="AA15" s="1">
        <v>1</v>
      </c>
      <c r="AB15" s="29">
        <v>14</v>
      </c>
      <c r="AC15" s="17">
        <f t="shared" si="4"/>
        <v>2</v>
      </c>
      <c r="AD15" s="18">
        <f t="shared" si="5"/>
        <v>25</v>
      </c>
      <c r="AE15" s="34">
        <f t="shared" si="6"/>
        <v>12</v>
      </c>
      <c r="AF15" s="4">
        <f t="shared" si="7"/>
        <v>12</v>
      </c>
      <c r="AG15" s="16">
        <f t="shared" si="8"/>
        <v>211</v>
      </c>
    </row>
    <row r="16" spans="1:33" ht="15.75">
      <c r="A16" s="17">
        <v>9</v>
      </c>
      <c r="B16" s="1" t="s">
        <v>7</v>
      </c>
      <c r="C16" s="1">
        <v>1</v>
      </c>
      <c r="D16" s="1">
        <v>12</v>
      </c>
      <c r="E16" s="1">
        <v>1</v>
      </c>
      <c r="F16" s="1">
        <v>13</v>
      </c>
      <c r="G16" s="1">
        <v>1</v>
      </c>
      <c r="H16" s="1">
        <v>15</v>
      </c>
      <c r="I16" s="1">
        <v>1</v>
      </c>
      <c r="J16" s="29">
        <v>13</v>
      </c>
      <c r="K16" s="17">
        <f t="shared" si="0"/>
        <v>4</v>
      </c>
      <c r="L16" s="18">
        <f t="shared" si="1"/>
        <v>53</v>
      </c>
      <c r="M16" s="35">
        <v>1</v>
      </c>
      <c r="N16" s="1">
        <v>9</v>
      </c>
      <c r="O16" s="1">
        <v>1</v>
      </c>
      <c r="P16" s="1">
        <v>10</v>
      </c>
      <c r="Q16" s="1">
        <v>1</v>
      </c>
      <c r="R16" s="1">
        <v>21</v>
      </c>
      <c r="S16" s="1">
        <v>1</v>
      </c>
      <c r="T16" s="1">
        <v>17</v>
      </c>
      <c r="U16" s="1">
        <v>1</v>
      </c>
      <c r="V16" s="29">
        <v>11</v>
      </c>
      <c r="W16" s="17">
        <f t="shared" si="2"/>
        <v>5</v>
      </c>
      <c r="X16" s="18">
        <f t="shared" si="3"/>
        <v>68</v>
      </c>
      <c r="Y16" s="35">
        <v>1</v>
      </c>
      <c r="Z16" s="1">
        <v>11</v>
      </c>
      <c r="AA16" s="1">
        <v>1</v>
      </c>
      <c r="AB16" s="29">
        <v>7</v>
      </c>
      <c r="AC16" s="17">
        <f t="shared" si="4"/>
        <v>2</v>
      </c>
      <c r="AD16" s="18">
        <f t="shared" si="5"/>
        <v>18</v>
      </c>
      <c r="AE16" s="34">
        <f t="shared" si="6"/>
        <v>11</v>
      </c>
      <c r="AF16" s="4">
        <f t="shared" si="7"/>
        <v>11</v>
      </c>
      <c r="AG16" s="16">
        <f t="shared" si="8"/>
        <v>139</v>
      </c>
    </row>
    <row r="17" spans="1:33" ht="15.75">
      <c r="A17" s="17">
        <v>10</v>
      </c>
      <c r="B17" s="1" t="s">
        <v>8</v>
      </c>
      <c r="C17" s="1">
        <v>1</v>
      </c>
      <c r="D17" s="1">
        <v>5</v>
      </c>
      <c r="E17" s="1">
        <v>1</v>
      </c>
      <c r="F17" s="1">
        <v>8</v>
      </c>
      <c r="G17" s="1">
        <v>1</v>
      </c>
      <c r="H17" s="1">
        <v>6</v>
      </c>
      <c r="I17" s="1">
        <v>1</v>
      </c>
      <c r="J17" s="29">
        <v>7</v>
      </c>
      <c r="K17" s="17">
        <f t="shared" si="0"/>
        <v>4</v>
      </c>
      <c r="L17" s="18">
        <f t="shared" si="1"/>
        <v>26</v>
      </c>
      <c r="M17" s="35">
        <v>1</v>
      </c>
      <c r="N17" s="1">
        <v>6</v>
      </c>
      <c r="O17" s="1">
        <v>1</v>
      </c>
      <c r="P17" s="1">
        <v>6</v>
      </c>
      <c r="Q17" s="1">
        <v>1</v>
      </c>
      <c r="R17" s="1">
        <v>7</v>
      </c>
      <c r="S17" s="1"/>
      <c r="T17" s="1">
        <v>3</v>
      </c>
      <c r="U17" s="1">
        <v>1</v>
      </c>
      <c r="V17" s="29">
        <v>7</v>
      </c>
      <c r="W17" s="17">
        <f t="shared" si="2"/>
        <v>4</v>
      </c>
      <c r="X17" s="18">
        <f t="shared" si="3"/>
        <v>29</v>
      </c>
      <c r="Y17" s="35">
        <v>1</v>
      </c>
      <c r="Z17" s="1">
        <v>9</v>
      </c>
      <c r="AA17" s="1"/>
      <c r="AB17" s="29"/>
      <c r="AC17" s="17">
        <f t="shared" si="4"/>
        <v>1</v>
      </c>
      <c r="AD17" s="18">
        <f t="shared" si="5"/>
        <v>9</v>
      </c>
      <c r="AE17" s="34">
        <f t="shared" si="6"/>
        <v>9</v>
      </c>
      <c r="AF17" s="4">
        <f t="shared" si="7"/>
        <v>9</v>
      </c>
      <c r="AG17" s="16">
        <f t="shared" si="8"/>
        <v>64</v>
      </c>
    </row>
    <row r="18" spans="1:33" ht="15.75">
      <c r="A18" s="17">
        <v>11</v>
      </c>
      <c r="B18" s="1" t="s">
        <v>9</v>
      </c>
      <c r="C18" s="1">
        <v>1</v>
      </c>
      <c r="D18" s="1">
        <v>9</v>
      </c>
      <c r="E18" s="1">
        <v>1</v>
      </c>
      <c r="F18" s="1">
        <v>6</v>
      </c>
      <c r="G18" s="1">
        <v>1</v>
      </c>
      <c r="H18" s="1">
        <v>5</v>
      </c>
      <c r="I18" s="1">
        <v>1</v>
      </c>
      <c r="J18" s="29">
        <v>7</v>
      </c>
      <c r="K18" s="17">
        <f t="shared" si="0"/>
        <v>4</v>
      </c>
      <c r="L18" s="18">
        <f t="shared" si="1"/>
        <v>27</v>
      </c>
      <c r="M18" s="35">
        <v>1</v>
      </c>
      <c r="N18" s="1">
        <v>6</v>
      </c>
      <c r="O18" s="1">
        <v>1</v>
      </c>
      <c r="P18" s="1">
        <v>7</v>
      </c>
      <c r="Q18" s="1">
        <v>1</v>
      </c>
      <c r="R18" s="1">
        <v>8</v>
      </c>
      <c r="S18" s="1">
        <v>1</v>
      </c>
      <c r="T18" s="1">
        <v>10</v>
      </c>
      <c r="U18" s="1">
        <v>1</v>
      </c>
      <c r="V18" s="29">
        <v>7</v>
      </c>
      <c r="W18" s="17">
        <f t="shared" si="2"/>
        <v>5</v>
      </c>
      <c r="X18" s="18">
        <f t="shared" si="3"/>
        <v>38</v>
      </c>
      <c r="Y18" s="35"/>
      <c r="Z18" s="1">
        <v>3</v>
      </c>
      <c r="AA18" s="1">
        <v>1</v>
      </c>
      <c r="AB18" s="29">
        <v>6</v>
      </c>
      <c r="AC18" s="17">
        <f t="shared" si="4"/>
        <v>1</v>
      </c>
      <c r="AD18" s="18">
        <f t="shared" si="5"/>
        <v>9</v>
      </c>
      <c r="AE18" s="34">
        <f t="shared" si="6"/>
        <v>10</v>
      </c>
      <c r="AF18" s="4">
        <f t="shared" si="7"/>
        <v>10</v>
      </c>
      <c r="AG18" s="16">
        <f t="shared" si="8"/>
        <v>74</v>
      </c>
    </row>
    <row r="19" spans="1:33" ht="15.75">
      <c r="A19" s="17">
        <v>12</v>
      </c>
      <c r="B19" s="1" t="s">
        <v>11</v>
      </c>
      <c r="C19" s="1">
        <v>1</v>
      </c>
      <c r="D19" s="1">
        <v>24</v>
      </c>
      <c r="E19" s="1">
        <v>2</v>
      </c>
      <c r="F19" s="1">
        <v>40</v>
      </c>
      <c r="G19" s="1">
        <v>2</v>
      </c>
      <c r="H19" s="1">
        <v>35</v>
      </c>
      <c r="I19" s="1">
        <v>2</v>
      </c>
      <c r="J19" s="29">
        <v>38</v>
      </c>
      <c r="K19" s="17">
        <f t="shared" si="0"/>
        <v>7</v>
      </c>
      <c r="L19" s="18">
        <f t="shared" si="1"/>
        <v>137</v>
      </c>
      <c r="M19" s="35">
        <v>2</v>
      </c>
      <c r="N19" s="1">
        <v>27</v>
      </c>
      <c r="O19" s="1">
        <v>2</v>
      </c>
      <c r="P19" s="1">
        <v>31</v>
      </c>
      <c r="Q19" s="1">
        <v>1</v>
      </c>
      <c r="R19" s="1">
        <v>29</v>
      </c>
      <c r="S19" s="1">
        <v>2</v>
      </c>
      <c r="T19" s="1">
        <v>40</v>
      </c>
      <c r="U19" s="1">
        <v>2</v>
      </c>
      <c r="V19" s="29">
        <v>45</v>
      </c>
      <c r="W19" s="17">
        <f t="shared" si="2"/>
        <v>9</v>
      </c>
      <c r="X19" s="18">
        <f t="shared" si="3"/>
        <v>172</v>
      </c>
      <c r="Y19" s="35">
        <v>3</v>
      </c>
      <c r="Z19" s="1">
        <v>45</v>
      </c>
      <c r="AA19" s="1">
        <v>1</v>
      </c>
      <c r="AB19" s="29">
        <v>14</v>
      </c>
      <c r="AC19" s="17">
        <f t="shared" si="4"/>
        <v>4</v>
      </c>
      <c r="AD19" s="18">
        <f t="shared" si="5"/>
        <v>59</v>
      </c>
      <c r="AE19" s="34">
        <f t="shared" si="6"/>
        <v>20</v>
      </c>
      <c r="AF19" s="4">
        <f t="shared" si="7"/>
        <v>20</v>
      </c>
      <c r="AG19" s="16">
        <f t="shared" si="8"/>
        <v>368</v>
      </c>
    </row>
    <row r="20" spans="1:33" ht="15.75">
      <c r="A20" s="17">
        <v>13</v>
      </c>
      <c r="B20" s="1" t="s">
        <v>22</v>
      </c>
      <c r="C20" s="1">
        <v>1</v>
      </c>
      <c r="D20" s="1">
        <v>13</v>
      </c>
      <c r="E20" s="1">
        <v>1</v>
      </c>
      <c r="F20" s="1">
        <v>14</v>
      </c>
      <c r="G20" s="1">
        <v>1</v>
      </c>
      <c r="H20" s="1">
        <v>10</v>
      </c>
      <c r="I20" s="1">
        <v>1</v>
      </c>
      <c r="J20" s="29">
        <v>8</v>
      </c>
      <c r="K20" s="17">
        <f t="shared" si="0"/>
        <v>4</v>
      </c>
      <c r="L20" s="18">
        <f t="shared" si="1"/>
        <v>45</v>
      </c>
      <c r="M20" s="35">
        <v>1</v>
      </c>
      <c r="N20" s="1">
        <v>9</v>
      </c>
      <c r="O20" s="1">
        <v>1</v>
      </c>
      <c r="P20" s="1">
        <v>11</v>
      </c>
      <c r="Q20" s="1">
        <v>1</v>
      </c>
      <c r="R20" s="1">
        <v>11</v>
      </c>
      <c r="S20" s="1">
        <v>1</v>
      </c>
      <c r="T20" s="1">
        <v>20</v>
      </c>
      <c r="U20" s="1">
        <v>1</v>
      </c>
      <c r="V20" s="29">
        <v>15</v>
      </c>
      <c r="W20" s="17">
        <f t="shared" si="2"/>
        <v>5</v>
      </c>
      <c r="X20" s="18">
        <f t="shared" si="3"/>
        <v>66</v>
      </c>
      <c r="Y20" s="35">
        <v>1</v>
      </c>
      <c r="Z20" s="1">
        <v>12</v>
      </c>
      <c r="AA20" s="1">
        <v>1</v>
      </c>
      <c r="AB20" s="29">
        <v>12</v>
      </c>
      <c r="AC20" s="17">
        <f t="shared" si="4"/>
        <v>2</v>
      </c>
      <c r="AD20" s="18">
        <f t="shared" si="5"/>
        <v>24</v>
      </c>
      <c r="AE20" s="34">
        <f t="shared" si="6"/>
        <v>11</v>
      </c>
      <c r="AF20" s="4">
        <f t="shared" si="7"/>
        <v>11</v>
      </c>
      <c r="AG20" s="16">
        <f t="shared" si="8"/>
        <v>135</v>
      </c>
    </row>
    <row r="21" spans="1:33" ht="15.75">
      <c r="A21" s="17">
        <v>14</v>
      </c>
      <c r="B21" s="1" t="s">
        <v>21</v>
      </c>
      <c r="C21" s="1">
        <v>1</v>
      </c>
      <c r="D21" s="1">
        <v>5</v>
      </c>
      <c r="E21" s="1">
        <v>1</v>
      </c>
      <c r="F21" s="1">
        <v>6</v>
      </c>
      <c r="G21" s="1">
        <v>1</v>
      </c>
      <c r="H21" s="1">
        <v>8</v>
      </c>
      <c r="I21" s="1">
        <v>1</v>
      </c>
      <c r="J21" s="29">
        <v>9</v>
      </c>
      <c r="K21" s="17">
        <f t="shared" si="0"/>
        <v>4</v>
      </c>
      <c r="L21" s="18">
        <f t="shared" si="1"/>
        <v>28</v>
      </c>
      <c r="M21" s="35">
        <v>1</v>
      </c>
      <c r="N21" s="1">
        <v>7</v>
      </c>
      <c r="O21" s="1">
        <v>1</v>
      </c>
      <c r="P21" s="1">
        <v>12</v>
      </c>
      <c r="Q21" s="1">
        <v>1</v>
      </c>
      <c r="R21" s="1">
        <v>6</v>
      </c>
      <c r="S21" s="1">
        <v>1</v>
      </c>
      <c r="T21" s="1">
        <v>12</v>
      </c>
      <c r="U21" s="1">
        <v>1</v>
      </c>
      <c r="V21" s="29">
        <v>9</v>
      </c>
      <c r="W21" s="17">
        <f t="shared" si="2"/>
        <v>5</v>
      </c>
      <c r="X21" s="18">
        <f t="shared" si="3"/>
        <v>46</v>
      </c>
      <c r="Y21" s="35">
        <v>1</v>
      </c>
      <c r="Z21" s="1">
        <v>10</v>
      </c>
      <c r="AA21" s="1"/>
      <c r="AB21" s="29"/>
      <c r="AC21" s="17">
        <f t="shared" si="4"/>
        <v>1</v>
      </c>
      <c r="AD21" s="18">
        <f t="shared" si="5"/>
        <v>10</v>
      </c>
      <c r="AE21" s="34">
        <f t="shared" si="6"/>
        <v>10</v>
      </c>
      <c r="AF21" s="4">
        <f t="shared" si="7"/>
        <v>10</v>
      </c>
      <c r="AG21" s="16">
        <f t="shared" si="8"/>
        <v>84</v>
      </c>
    </row>
    <row r="22" spans="1:33" ht="15.75">
      <c r="A22" s="17">
        <v>15</v>
      </c>
      <c r="B22" s="1" t="s">
        <v>12</v>
      </c>
      <c r="C22" s="1">
        <v>1</v>
      </c>
      <c r="D22" s="1">
        <v>5</v>
      </c>
      <c r="E22" s="1">
        <v>1</v>
      </c>
      <c r="F22" s="1">
        <v>12</v>
      </c>
      <c r="G22" s="1">
        <v>1</v>
      </c>
      <c r="H22" s="1">
        <v>8</v>
      </c>
      <c r="I22" s="1">
        <v>1</v>
      </c>
      <c r="J22" s="29">
        <v>13</v>
      </c>
      <c r="K22" s="17">
        <f t="shared" si="0"/>
        <v>4</v>
      </c>
      <c r="L22" s="18">
        <f t="shared" si="1"/>
        <v>38</v>
      </c>
      <c r="M22" s="35">
        <v>1</v>
      </c>
      <c r="N22" s="1">
        <v>9</v>
      </c>
      <c r="O22" s="1">
        <v>1</v>
      </c>
      <c r="P22" s="1">
        <v>6</v>
      </c>
      <c r="Q22" s="1">
        <v>1</v>
      </c>
      <c r="R22" s="1">
        <v>13</v>
      </c>
      <c r="S22" s="1">
        <v>1</v>
      </c>
      <c r="T22" s="1">
        <v>14</v>
      </c>
      <c r="U22" s="1">
        <v>1</v>
      </c>
      <c r="V22" s="29">
        <v>13</v>
      </c>
      <c r="W22" s="17">
        <f t="shared" si="2"/>
        <v>5</v>
      </c>
      <c r="X22" s="18">
        <f t="shared" si="3"/>
        <v>55</v>
      </c>
      <c r="Y22" s="35">
        <v>1</v>
      </c>
      <c r="Z22" s="1">
        <v>13</v>
      </c>
      <c r="AA22" s="1">
        <v>1</v>
      </c>
      <c r="AB22" s="29">
        <v>7</v>
      </c>
      <c r="AC22" s="17">
        <f t="shared" si="4"/>
        <v>2</v>
      </c>
      <c r="AD22" s="18">
        <f t="shared" si="5"/>
        <v>20</v>
      </c>
      <c r="AE22" s="34">
        <f t="shared" si="6"/>
        <v>11</v>
      </c>
      <c r="AF22" s="4">
        <f t="shared" si="7"/>
        <v>11</v>
      </c>
      <c r="AG22" s="16">
        <f t="shared" si="8"/>
        <v>113</v>
      </c>
    </row>
    <row r="23" spans="1:33" ht="15.75">
      <c r="A23" s="17">
        <v>16</v>
      </c>
      <c r="B23" s="1" t="s">
        <v>14</v>
      </c>
      <c r="C23" s="1">
        <v>1</v>
      </c>
      <c r="D23" s="1">
        <v>6</v>
      </c>
      <c r="E23" s="1">
        <v>1</v>
      </c>
      <c r="F23" s="1">
        <v>6</v>
      </c>
      <c r="G23" s="1">
        <v>1</v>
      </c>
      <c r="H23" s="1">
        <v>5</v>
      </c>
      <c r="I23" s="1">
        <v>1</v>
      </c>
      <c r="J23" s="29">
        <v>6</v>
      </c>
      <c r="K23" s="17">
        <f t="shared" si="0"/>
        <v>4</v>
      </c>
      <c r="L23" s="18">
        <f t="shared" si="1"/>
        <v>23</v>
      </c>
      <c r="M23" s="35">
        <v>1</v>
      </c>
      <c r="N23" s="1">
        <v>14</v>
      </c>
      <c r="O23" s="1">
        <v>1</v>
      </c>
      <c r="P23" s="1">
        <v>10</v>
      </c>
      <c r="Q23" s="1">
        <v>1</v>
      </c>
      <c r="R23" s="1">
        <v>10</v>
      </c>
      <c r="S23" s="15">
        <v>1</v>
      </c>
      <c r="T23" s="84">
        <v>11</v>
      </c>
      <c r="U23" s="1">
        <v>1</v>
      </c>
      <c r="V23" s="29">
        <v>10</v>
      </c>
      <c r="W23" s="17">
        <f t="shared" si="2"/>
        <v>5</v>
      </c>
      <c r="X23" s="18">
        <f t="shared" si="3"/>
        <v>55</v>
      </c>
      <c r="Y23" s="35">
        <v>1</v>
      </c>
      <c r="Z23" s="1">
        <v>22</v>
      </c>
      <c r="AA23" s="1"/>
      <c r="AB23" s="29"/>
      <c r="AC23" s="17">
        <f t="shared" si="4"/>
        <v>1</v>
      </c>
      <c r="AD23" s="18">
        <f t="shared" si="5"/>
        <v>22</v>
      </c>
      <c r="AE23" s="34">
        <f t="shared" si="6"/>
        <v>10</v>
      </c>
      <c r="AF23" s="4">
        <f t="shared" si="7"/>
        <v>10</v>
      </c>
      <c r="AG23" s="16">
        <f t="shared" si="8"/>
        <v>100</v>
      </c>
    </row>
    <row r="24" spans="1:33" ht="15.75">
      <c r="A24" s="17">
        <v>17</v>
      </c>
      <c r="B24" s="1" t="s">
        <v>103</v>
      </c>
      <c r="C24" s="1">
        <v>1</v>
      </c>
      <c r="D24" s="1">
        <v>6</v>
      </c>
      <c r="E24" s="1">
        <v>1</v>
      </c>
      <c r="F24" s="1">
        <v>5</v>
      </c>
      <c r="G24" s="1">
        <v>1</v>
      </c>
      <c r="H24" s="1">
        <v>6</v>
      </c>
      <c r="I24" s="1"/>
      <c r="J24" s="29"/>
      <c r="K24" s="17">
        <f t="shared" si="0"/>
        <v>3</v>
      </c>
      <c r="L24" s="18">
        <f t="shared" si="1"/>
        <v>17</v>
      </c>
      <c r="M24" s="35">
        <v>1</v>
      </c>
      <c r="N24" s="1">
        <v>5</v>
      </c>
      <c r="O24" s="1"/>
      <c r="P24" s="1"/>
      <c r="Q24" s="1"/>
      <c r="R24" s="1"/>
      <c r="S24" s="1"/>
      <c r="T24" s="1">
        <v>3</v>
      </c>
      <c r="U24" s="1">
        <v>1</v>
      </c>
      <c r="V24" s="29">
        <v>5</v>
      </c>
      <c r="W24" s="17">
        <f t="shared" si="2"/>
        <v>2</v>
      </c>
      <c r="X24" s="18">
        <f t="shared" si="3"/>
        <v>13</v>
      </c>
      <c r="Y24" s="35"/>
      <c r="Z24" s="1"/>
      <c r="AA24" s="1"/>
      <c r="AB24" s="29"/>
      <c r="AC24" s="17">
        <f t="shared" si="4"/>
        <v>0</v>
      </c>
      <c r="AD24" s="18">
        <f t="shared" si="5"/>
        <v>0</v>
      </c>
      <c r="AE24" s="34">
        <f t="shared" si="6"/>
        <v>5</v>
      </c>
      <c r="AF24" s="4">
        <f t="shared" si="7"/>
        <v>5</v>
      </c>
      <c r="AG24" s="16">
        <f t="shared" si="8"/>
        <v>30</v>
      </c>
    </row>
    <row r="25" spans="1:33" ht="15.75">
      <c r="A25" s="17">
        <v>18</v>
      </c>
      <c r="B25" s="1" t="s">
        <v>13</v>
      </c>
      <c r="C25" s="1">
        <v>1</v>
      </c>
      <c r="D25" s="1">
        <v>21</v>
      </c>
      <c r="E25" s="1">
        <v>1</v>
      </c>
      <c r="F25" s="1">
        <v>14</v>
      </c>
      <c r="G25" s="1">
        <v>1</v>
      </c>
      <c r="H25" s="1">
        <v>22</v>
      </c>
      <c r="I25" s="1">
        <v>1</v>
      </c>
      <c r="J25" s="29">
        <v>16</v>
      </c>
      <c r="K25" s="17">
        <f t="shared" si="0"/>
        <v>4</v>
      </c>
      <c r="L25" s="18">
        <f t="shared" si="1"/>
        <v>73</v>
      </c>
      <c r="M25" s="35">
        <v>1</v>
      </c>
      <c r="N25" s="1">
        <v>24</v>
      </c>
      <c r="O25" s="1">
        <v>1</v>
      </c>
      <c r="P25" s="1">
        <v>19</v>
      </c>
      <c r="Q25" s="1">
        <v>1</v>
      </c>
      <c r="R25" s="1">
        <v>26</v>
      </c>
      <c r="S25" s="1">
        <v>1</v>
      </c>
      <c r="T25" s="1">
        <v>12</v>
      </c>
      <c r="U25" s="1">
        <v>1</v>
      </c>
      <c r="V25" s="29">
        <v>17</v>
      </c>
      <c r="W25" s="17">
        <f t="shared" si="2"/>
        <v>5</v>
      </c>
      <c r="X25" s="18">
        <f t="shared" si="3"/>
        <v>98</v>
      </c>
      <c r="Y25" s="35">
        <v>1</v>
      </c>
      <c r="Z25" s="1">
        <v>16</v>
      </c>
      <c r="AA25" s="1">
        <v>1</v>
      </c>
      <c r="AB25" s="29">
        <v>6</v>
      </c>
      <c r="AC25" s="17">
        <f t="shared" si="4"/>
        <v>2</v>
      </c>
      <c r="AD25" s="18">
        <f t="shared" si="5"/>
        <v>22</v>
      </c>
      <c r="AE25" s="34">
        <f t="shared" si="6"/>
        <v>11</v>
      </c>
      <c r="AF25" s="4">
        <f t="shared" si="7"/>
        <v>11</v>
      </c>
      <c r="AG25" s="16">
        <f t="shared" si="8"/>
        <v>193</v>
      </c>
    </row>
    <row r="26" spans="1:33" ht="15.75">
      <c r="A26" s="17">
        <v>19</v>
      </c>
      <c r="B26" s="1" t="s">
        <v>10</v>
      </c>
      <c r="C26" s="1">
        <v>1</v>
      </c>
      <c r="D26" s="1">
        <v>13</v>
      </c>
      <c r="E26" s="1">
        <v>1</v>
      </c>
      <c r="F26" s="1">
        <v>10</v>
      </c>
      <c r="G26" s="1">
        <v>1</v>
      </c>
      <c r="H26" s="1">
        <v>15</v>
      </c>
      <c r="I26" s="1">
        <v>1</v>
      </c>
      <c r="J26" s="29">
        <v>6</v>
      </c>
      <c r="K26" s="17">
        <f t="shared" si="0"/>
        <v>4</v>
      </c>
      <c r="L26" s="18">
        <f t="shared" si="1"/>
        <v>44</v>
      </c>
      <c r="M26" s="35">
        <v>1</v>
      </c>
      <c r="N26" s="1">
        <v>12</v>
      </c>
      <c r="O26" s="1">
        <v>1</v>
      </c>
      <c r="P26" s="1">
        <v>8</v>
      </c>
      <c r="Q26" s="1">
        <v>1</v>
      </c>
      <c r="R26" s="1">
        <v>19</v>
      </c>
      <c r="S26" s="1">
        <v>1</v>
      </c>
      <c r="T26" s="1">
        <v>13</v>
      </c>
      <c r="U26" s="1">
        <v>1</v>
      </c>
      <c r="V26" s="29">
        <v>19</v>
      </c>
      <c r="W26" s="17">
        <f t="shared" si="2"/>
        <v>5</v>
      </c>
      <c r="X26" s="18">
        <f t="shared" si="3"/>
        <v>71</v>
      </c>
      <c r="Y26" s="35">
        <v>1</v>
      </c>
      <c r="Z26" s="1">
        <v>11</v>
      </c>
      <c r="AA26" s="1">
        <v>1</v>
      </c>
      <c r="AB26" s="29">
        <v>9</v>
      </c>
      <c r="AC26" s="17">
        <f t="shared" si="4"/>
        <v>2</v>
      </c>
      <c r="AD26" s="18">
        <f t="shared" si="5"/>
        <v>20</v>
      </c>
      <c r="AE26" s="34">
        <f t="shared" si="6"/>
        <v>11</v>
      </c>
      <c r="AF26" s="4">
        <f t="shared" si="7"/>
        <v>11</v>
      </c>
      <c r="AG26" s="16">
        <f t="shared" si="8"/>
        <v>135</v>
      </c>
    </row>
    <row r="27" spans="1:33" ht="15.75">
      <c r="A27" s="17">
        <v>20</v>
      </c>
      <c r="B27" s="1" t="s">
        <v>26</v>
      </c>
      <c r="C27" s="1">
        <v>1</v>
      </c>
      <c r="D27" s="1">
        <v>10</v>
      </c>
      <c r="E27" s="1">
        <v>1</v>
      </c>
      <c r="F27" s="1">
        <v>12</v>
      </c>
      <c r="G27" s="1">
        <v>1</v>
      </c>
      <c r="H27" s="1">
        <v>6</v>
      </c>
      <c r="I27" s="1">
        <v>1</v>
      </c>
      <c r="J27" s="29">
        <v>10</v>
      </c>
      <c r="K27" s="17">
        <f t="shared" si="0"/>
        <v>4</v>
      </c>
      <c r="L27" s="18">
        <f t="shared" si="1"/>
        <v>38</v>
      </c>
      <c r="M27" s="35">
        <v>1</v>
      </c>
      <c r="N27" s="1">
        <v>17</v>
      </c>
      <c r="O27" s="1">
        <v>1</v>
      </c>
      <c r="P27" s="1">
        <v>13</v>
      </c>
      <c r="Q27" s="1">
        <v>1</v>
      </c>
      <c r="R27" s="1">
        <v>12</v>
      </c>
      <c r="S27" s="1">
        <v>1</v>
      </c>
      <c r="T27" s="1">
        <v>15</v>
      </c>
      <c r="U27" s="1">
        <v>1</v>
      </c>
      <c r="V27" s="29">
        <v>10</v>
      </c>
      <c r="W27" s="17">
        <f t="shared" si="2"/>
        <v>5</v>
      </c>
      <c r="X27" s="18">
        <f t="shared" si="3"/>
        <v>67</v>
      </c>
      <c r="Y27" s="35">
        <v>1</v>
      </c>
      <c r="Z27" s="1">
        <v>15</v>
      </c>
      <c r="AA27" s="1">
        <v>1</v>
      </c>
      <c r="AB27" s="29">
        <v>12</v>
      </c>
      <c r="AC27" s="17">
        <f t="shared" si="4"/>
        <v>2</v>
      </c>
      <c r="AD27" s="18">
        <f t="shared" si="5"/>
        <v>27</v>
      </c>
      <c r="AE27" s="34">
        <f t="shared" si="6"/>
        <v>11</v>
      </c>
      <c r="AF27" s="4">
        <f t="shared" si="7"/>
        <v>11</v>
      </c>
      <c r="AG27" s="16">
        <f t="shared" si="8"/>
        <v>132</v>
      </c>
    </row>
    <row r="28" spans="1:33" ht="15.75">
      <c r="A28" s="17">
        <v>21</v>
      </c>
      <c r="B28" s="1" t="s">
        <v>15</v>
      </c>
      <c r="C28" s="1">
        <v>1</v>
      </c>
      <c r="D28" s="1">
        <v>18</v>
      </c>
      <c r="E28" s="1">
        <v>1</v>
      </c>
      <c r="F28" s="1">
        <v>12</v>
      </c>
      <c r="G28" s="1">
        <v>1</v>
      </c>
      <c r="H28" s="1">
        <v>17</v>
      </c>
      <c r="I28" s="1">
        <v>1</v>
      </c>
      <c r="J28" s="29">
        <v>24</v>
      </c>
      <c r="K28" s="17">
        <f t="shared" si="0"/>
        <v>4</v>
      </c>
      <c r="L28" s="18">
        <f t="shared" si="1"/>
        <v>71</v>
      </c>
      <c r="M28" s="35">
        <v>1</v>
      </c>
      <c r="N28" s="1">
        <v>18</v>
      </c>
      <c r="O28" s="1">
        <v>1</v>
      </c>
      <c r="P28" s="1">
        <v>14</v>
      </c>
      <c r="Q28" s="1">
        <v>1</v>
      </c>
      <c r="R28" s="1">
        <v>22</v>
      </c>
      <c r="S28" s="1">
        <v>1</v>
      </c>
      <c r="T28" s="1">
        <v>22</v>
      </c>
      <c r="U28" s="1">
        <v>1</v>
      </c>
      <c r="V28" s="29">
        <v>16</v>
      </c>
      <c r="W28" s="17">
        <f t="shared" si="2"/>
        <v>5</v>
      </c>
      <c r="X28" s="18">
        <f t="shared" si="3"/>
        <v>92</v>
      </c>
      <c r="Y28" s="35">
        <v>1</v>
      </c>
      <c r="Z28" s="1">
        <v>13</v>
      </c>
      <c r="AA28" s="1">
        <v>1</v>
      </c>
      <c r="AB28" s="29">
        <v>17</v>
      </c>
      <c r="AC28" s="17">
        <f t="shared" si="4"/>
        <v>2</v>
      </c>
      <c r="AD28" s="18">
        <f t="shared" si="5"/>
        <v>30</v>
      </c>
      <c r="AE28" s="34">
        <f t="shared" si="6"/>
        <v>11</v>
      </c>
      <c r="AF28" s="4">
        <f t="shared" si="7"/>
        <v>11</v>
      </c>
      <c r="AG28" s="16">
        <f t="shared" si="8"/>
        <v>193</v>
      </c>
    </row>
    <row r="29" spans="1:33" ht="15.75">
      <c r="A29" s="17">
        <v>22</v>
      </c>
      <c r="B29" s="1" t="s">
        <v>16</v>
      </c>
      <c r="C29" s="1">
        <v>1</v>
      </c>
      <c r="D29" s="1">
        <v>8</v>
      </c>
      <c r="E29" s="1">
        <v>1</v>
      </c>
      <c r="F29" s="1">
        <v>5</v>
      </c>
      <c r="G29" s="1">
        <v>1</v>
      </c>
      <c r="H29" s="1">
        <v>13</v>
      </c>
      <c r="I29" s="1">
        <v>1</v>
      </c>
      <c r="J29" s="29">
        <v>6</v>
      </c>
      <c r="K29" s="17">
        <f t="shared" si="0"/>
        <v>4</v>
      </c>
      <c r="L29" s="18">
        <f t="shared" si="1"/>
        <v>32</v>
      </c>
      <c r="M29" s="35">
        <v>1</v>
      </c>
      <c r="N29" s="1">
        <v>11</v>
      </c>
      <c r="O29" s="1">
        <v>1</v>
      </c>
      <c r="P29" s="1">
        <v>8</v>
      </c>
      <c r="Q29" s="1">
        <v>1</v>
      </c>
      <c r="R29" s="1">
        <v>12</v>
      </c>
      <c r="S29" s="1">
        <v>1</v>
      </c>
      <c r="T29" s="1">
        <v>14</v>
      </c>
      <c r="U29" s="1">
        <v>1</v>
      </c>
      <c r="V29" s="29">
        <v>14</v>
      </c>
      <c r="W29" s="17">
        <f t="shared" si="2"/>
        <v>5</v>
      </c>
      <c r="X29" s="18">
        <f t="shared" si="3"/>
        <v>59</v>
      </c>
      <c r="Y29" s="35">
        <v>1</v>
      </c>
      <c r="Z29" s="1">
        <v>11</v>
      </c>
      <c r="AA29" s="1"/>
      <c r="AB29" s="29"/>
      <c r="AC29" s="17">
        <f t="shared" si="4"/>
        <v>1</v>
      </c>
      <c r="AD29" s="18">
        <f t="shared" si="5"/>
        <v>11</v>
      </c>
      <c r="AE29" s="34">
        <f t="shared" si="6"/>
        <v>10</v>
      </c>
      <c r="AF29" s="4">
        <f t="shared" si="7"/>
        <v>10</v>
      </c>
      <c r="AG29" s="16">
        <f t="shared" si="8"/>
        <v>102</v>
      </c>
    </row>
    <row r="30" spans="1:33" ht="15.75">
      <c r="A30" s="17">
        <v>23</v>
      </c>
      <c r="B30" s="1" t="s">
        <v>60</v>
      </c>
      <c r="C30" s="1">
        <v>1</v>
      </c>
      <c r="D30" s="1">
        <v>7</v>
      </c>
      <c r="E30" s="1">
        <v>1</v>
      </c>
      <c r="F30" s="1">
        <v>5</v>
      </c>
      <c r="G30" s="1">
        <v>1</v>
      </c>
      <c r="H30" s="1">
        <v>7</v>
      </c>
      <c r="I30" s="1"/>
      <c r="J30" s="29">
        <v>3</v>
      </c>
      <c r="K30" s="17">
        <f t="shared" si="0"/>
        <v>3</v>
      </c>
      <c r="L30" s="18">
        <f t="shared" si="1"/>
        <v>22</v>
      </c>
      <c r="M30" s="35"/>
      <c r="N30" s="1">
        <v>3</v>
      </c>
      <c r="O30" s="1">
        <v>1</v>
      </c>
      <c r="P30" s="1">
        <v>9</v>
      </c>
      <c r="Q30" s="1">
        <v>1</v>
      </c>
      <c r="R30" s="1">
        <v>6</v>
      </c>
      <c r="S30" s="1">
        <v>1</v>
      </c>
      <c r="T30" s="1">
        <v>5</v>
      </c>
      <c r="U30" s="1">
        <v>1</v>
      </c>
      <c r="V30" s="29">
        <v>7</v>
      </c>
      <c r="W30" s="17">
        <f t="shared" si="2"/>
        <v>4</v>
      </c>
      <c r="X30" s="18">
        <f t="shared" si="3"/>
        <v>30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7</v>
      </c>
      <c r="AF30" s="4">
        <f t="shared" si="7"/>
        <v>7</v>
      </c>
      <c r="AG30" s="16">
        <f t="shared" si="8"/>
        <v>52</v>
      </c>
    </row>
    <row r="31" spans="1:33" ht="15.75">
      <c r="A31" s="17">
        <v>24</v>
      </c>
      <c r="B31" s="1" t="s">
        <v>61</v>
      </c>
      <c r="C31" s="1">
        <v>1</v>
      </c>
      <c r="D31" s="1">
        <v>5</v>
      </c>
      <c r="E31" s="1"/>
      <c r="F31" s="1">
        <v>4</v>
      </c>
      <c r="G31" s="1"/>
      <c r="H31" s="1">
        <v>4</v>
      </c>
      <c r="I31" s="1">
        <v>1</v>
      </c>
      <c r="J31" s="29">
        <v>6</v>
      </c>
      <c r="K31" s="17">
        <f t="shared" si="0"/>
        <v>2</v>
      </c>
      <c r="L31" s="18">
        <f t="shared" si="1"/>
        <v>19</v>
      </c>
      <c r="M31" s="35"/>
      <c r="N31" s="1">
        <v>2</v>
      </c>
      <c r="O31" s="1"/>
      <c r="P31" s="1">
        <v>3</v>
      </c>
      <c r="Q31" s="1">
        <v>1</v>
      </c>
      <c r="R31" s="1">
        <v>10</v>
      </c>
      <c r="S31" s="1"/>
      <c r="T31" s="1">
        <v>3</v>
      </c>
      <c r="U31" s="1"/>
      <c r="V31" s="29">
        <v>2</v>
      </c>
      <c r="W31" s="17">
        <f t="shared" si="2"/>
        <v>1</v>
      </c>
      <c r="X31" s="18">
        <f t="shared" si="3"/>
        <v>20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3</v>
      </c>
      <c r="AF31" s="4">
        <f t="shared" si="7"/>
        <v>3</v>
      </c>
      <c r="AG31" s="16">
        <f t="shared" si="8"/>
        <v>39</v>
      </c>
    </row>
    <row r="32" spans="1:33" ht="15.75">
      <c r="A32" s="17">
        <v>25</v>
      </c>
      <c r="B32" s="1" t="s">
        <v>17</v>
      </c>
      <c r="C32" s="1">
        <v>1</v>
      </c>
      <c r="D32" s="1">
        <v>5</v>
      </c>
      <c r="E32" s="1"/>
      <c r="F32" s="1">
        <v>3</v>
      </c>
      <c r="G32" s="1">
        <v>1</v>
      </c>
      <c r="H32" s="1">
        <v>8</v>
      </c>
      <c r="I32" s="1"/>
      <c r="J32" s="29">
        <v>4</v>
      </c>
      <c r="K32" s="17">
        <f t="shared" si="0"/>
        <v>2</v>
      </c>
      <c r="L32" s="18">
        <f t="shared" si="1"/>
        <v>20</v>
      </c>
      <c r="M32" s="35"/>
      <c r="N32" s="1">
        <v>4</v>
      </c>
      <c r="O32" s="1"/>
      <c r="P32" s="1">
        <v>1</v>
      </c>
      <c r="Q32" s="1"/>
      <c r="R32" s="1"/>
      <c r="S32" s="1"/>
      <c r="T32" s="1">
        <v>4</v>
      </c>
      <c r="U32" s="1"/>
      <c r="V32" s="29">
        <v>3</v>
      </c>
      <c r="W32" s="17">
        <f t="shared" si="2"/>
        <v>0</v>
      </c>
      <c r="X32" s="18">
        <f t="shared" si="3"/>
        <v>12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2</v>
      </c>
      <c r="AF32" s="4">
        <f t="shared" si="7"/>
        <v>2</v>
      </c>
      <c r="AG32" s="16">
        <f t="shared" si="8"/>
        <v>32</v>
      </c>
    </row>
    <row r="33" spans="1:33" ht="15.75">
      <c r="A33" s="17">
        <v>26</v>
      </c>
      <c r="B33" s="1" t="s">
        <v>55</v>
      </c>
      <c r="C33" s="1"/>
      <c r="D33" s="1"/>
      <c r="E33" s="1">
        <v>1</v>
      </c>
      <c r="F33" s="1">
        <v>7</v>
      </c>
      <c r="G33" s="1"/>
      <c r="H33" s="1"/>
      <c r="I33" s="1"/>
      <c r="J33" s="29">
        <v>2</v>
      </c>
      <c r="K33" s="17">
        <f t="shared" si="0"/>
        <v>1</v>
      </c>
      <c r="L33" s="18">
        <f t="shared" si="1"/>
        <v>9</v>
      </c>
      <c r="M33" s="35"/>
      <c r="N33" s="1">
        <v>3</v>
      </c>
      <c r="O33" s="1">
        <v>1</v>
      </c>
      <c r="P33" s="1">
        <v>5</v>
      </c>
      <c r="Q33" s="1"/>
      <c r="R33" s="1">
        <v>1</v>
      </c>
      <c r="S33" s="1"/>
      <c r="T33" s="1">
        <v>3</v>
      </c>
      <c r="U33" s="1">
        <v>1</v>
      </c>
      <c r="V33" s="29">
        <v>6</v>
      </c>
      <c r="W33" s="17">
        <f t="shared" si="2"/>
        <v>2</v>
      </c>
      <c r="X33" s="18">
        <f t="shared" si="3"/>
        <v>18</v>
      </c>
      <c r="Y33" s="35"/>
      <c r="Z33" s="1"/>
      <c r="AA33" s="1"/>
      <c r="AB33" s="29"/>
      <c r="AC33" s="17">
        <v>0</v>
      </c>
      <c r="AD33" s="18">
        <f>Z33+AB33</f>
        <v>0</v>
      </c>
      <c r="AE33" s="34">
        <f>K33+W33</f>
        <v>3</v>
      </c>
      <c r="AF33" s="4">
        <f t="shared" si="7"/>
        <v>3</v>
      </c>
      <c r="AG33" s="16">
        <f t="shared" si="8"/>
        <v>27</v>
      </c>
    </row>
    <row r="34" spans="1:33" ht="15.75">
      <c r="A34" s="17">
        <v>27</v>
      </c>
      <c r="B34" s="1" t="s">
        <v>18</v>
      </c>
      <c r="C34" s="1">
        <v>1</v>
      </c>
      <c r="D34" s="1">
        <v>5</v>
      </c>
      <c r="E34" s="1"/>
      <c r="F34" s="1">
        <v>3</v>
      </c>
      <c r="G34" s="1"/>
      <c r="H34" s="1">
        <v>1</v>
      </c>
      <c r="I34" s="1">
        <v>1</v>
      </c>
      <c r="J34" s="29">
        <v>5</v>
      </c>
      <c r="K34" s="17">
        <f t="shared" si="0"/>
        <v>2</v>
      </c>
      <c r="L34" s="18">
        <f t="shared" si="1"/>
        <v>14</v>
      </c>
      <c r="M34" s="35"/>
      <c r="N34" s="1">
        <v>3</v>
      </c>
      <c r="O34" s="1"/>
      <c r="P34" s="1">
        <v>3</v>
      </c>
      <c r="Q34" s="1"/>
      <c r="R34" s="1">
        <v>1</v>
      </c>
      <c r="S34" s="1">
        <v>1</v>
      </c>
      <c r="T34" s="1">
        <v>5</v>
      </c>
      <c r="U34" s="1"/>
      <c r="V34" s="29">
        <v>4</v>
      </c>
      <c r="W34" s="17">
        <f t="shared" si="2"/>
        <v>1</v>
      </c>
      <c r="X34" s="18">
        <f t="shared" si="3"/>
        <v>16</v>
      </c>
      <c r="Y34" s="35"/>
      <c r="Z34" s="1"/>
      <c r="AA34" s="1"/>
      <c r="AB34" s="29"/>
      <c r="AC34" s="17">
        <f>Y34+AA34</f>
        <v>0</v>
      </c>
      <c r="AD34" s="18">
        <f>Z34+AB34</f>
        <v>0</v>
      </c>
      <c r="AE34" s="34">
        <f>K34+W34+AC34</f>
        <v>3</v>
      </c>
      <c r="AF34" s="4">
        <f t="shared" si="7"/>
        <v>3</v>
      </c>
      <c r="AG34" s="16">
        <f t="shared" si="8"/>
        <v>30</v>
      </c>
    </row>
    <row r="35" spans="1:33" ht="15.75">
      <c r="A35" s="17">
        <v>28</v>
      </c>
      <c r="B35" s="1" t="s">
        <v>23</v>
      </c>
      <c r="C35" s="1">
        <v>1</v>
      </c>
      <c r="D35" s="1">
        <v>6</v>
      </c>
      <c r="E35" s="1">
        <v>1</v>
      </c>
      <c r="F35" s="1">
        <v>7</v>
      </c>
      <c r="G35" s="1">
        <v>1</v>
      </c>
      <c r="H35" s="1">
        <v>6</v>
      </c>
      <c r="I35" s="1">
        <v>1</v>
      </c>
      <c r="J35" s="29">
        <v>8</v>
      </c>
      <c r="K35" s="17">
        <f t="shared" si="0"/>
        <v>4</v>
      </c>
      <c r="L35" s="18">
        <f>D35+F35+H35+J35</f>
        <v>27</v>
      </c>
      <c r="M35" s="35">
        <v>1</v>
      </c>
      <c r="N35" s="1">
        <v>7</v>
      </c>
      <c r="O35" s="1">
        <v>1</v>
      </c>
      <c r="P35" s="1">
        <v>8</v>
      </c>
      <c r="Q35" s="1">
        <v>1</v>
      </c>
      <c r="R35" s="1">
        <v>5</v>
      </c>
      <c r="S35" s="1">
        <v>1</v>
      </c>
      <c r="T35" s="1">
        <v>6</v>
      </c>
      <c r="U35" s="1">
        <v>1</v>
      </c>
      <c r="V35" s="29">
        <v>6</v>
      </c>
      <c r="W35" s="17">
        <f t="shared" si="2"/>
        <v>5</v>
      </c>
      <c r="X35" s="18">
        <f t="shared" si="3"/>
        <v>32</v>
      </c>
      <c r="Y35" s="35"/>
      <c r="Z35" s="1"/>
      <c r="AA35" s="1"/>
      <c r="AB35" s="29"/>
      <c r="AC35" s="17">
        <f>Y35+AA35</f>
        <v>0</v>
      </c>
      <c r="AD35" s="18">
        <f>Z35+AB35</f>
        <v>0</v>
      </c>
      <c r="AE35" s="34">
        <f>K35+W35+AC35</f>
        <v>9</v>
      </c>
      <c r="AF35" s="4">
        <f t="shared" si="7"/>
        <v>9</v>
      </c>
      <c r="AG35" s="16">
        <f t="shared" si="8"/>
        <v>59</v>
      </c>
    </row>
    <row r="36" spans="1:33" ht="15.75">
      <c r="A36" s="17">
        <v>29</v>
      </c>
      <c r="B36" s="1" t="s">
        <v>59</v>
      </c>
      <c r="C36" s="1"/>
      <c r="D36" s="1"/>
      <c r="E36" s="1">
        <v>1</v>
      </c>
      <c r="F36" s="1">
        <v>10</v>
      </c>
      <c r="G36" s="1">
        <v>1</v>
      </c>
      <c r="H36" s="1">
        <v>5</v>
      </c>
      <c r="I36" s="1">
        <v>1</v>
      </c>
      <c r="J36" s="29">
        <v>5</v>
      </c>
      <c r="K36" s="17">
        <f t="shared" si="0"/>
        <v>3</v>
      </c>
      <c r="L36" s="18">
        <f t="shared" si="1"/>
        <v>20</v>
      </c>
      <c r="M36" s="35">
        <v>1</v>
      </c>
      <c r="N36" s="1">
        <v>11</v>
      </c>
      <c r="O36" s="1">
        <v>1</v>
      </c>
      <c r="P36" s="1">
        <v>7</v>
      </c>
      <c r="Q36" s="1">
        <v>1</v>
      </c>
      <c r="R36" s="1">
        <v>8</v>
      </c>
      <c r="S36" s="1">
        <v>1</v>
      </c>
      <c r="T36" s="1">
        <v>6</v>
      </c>
      <c r="U36" s="1">
        <v>1</v>
      </c>
      <c r="V36" s="29">
        <v>8</v>
      </c>
      <c r="W36" s="17">
        <f t="shared" si="2"/>
        <v>5</v>
      </c>
      <c r="X36" s="18">
        <f t="shared" si="3"/>
        <v>40</v>
      </c>
      <c r="Y36" s="35"/>
      <c r="Z36" s="1"/>
      <c r="AA36" s="1"/>
      <c r="AB36" s="29"/>
      <c r="AC36" s="17">
        <f>Y36+AA36</f>
        <v>0</v>
      </c>
      <c r="AD36" s="18">
        <f>Z36+AB36</f>
        <v>0</v>
      </c>
      <c r="AE36" s="34">
        <f>K36+W36+AC36</f>
        <v>8</v>
      </c>
      <c r="AF36" s="4">
        <f t="shared" si="7"/>
        <v>8</v>
      </c>
      <c r="AG36" s="16">
        <f t="shared" si="8"/>
        <v>60</v>
      </c>
    </row>
    <row r="37" spans="1:33" ht="15.75">
      <c r="A37" s="17">
        <v>30</v>
      </c>
      <c r="B37" s="1" t="s">
        <v>27</v>
      </c>
      <c r="C37" s="1">
        <v>1</v>
      </c>
      <c r="D37" s="1">
        <v>6</v>
      </c>
      <c r="E37" s="1"/>
      <c r="F37" s="1"/>
      <c r="G37" s="1">
        <v>1</v>
      </c>
      <c r="H37" s="1">
        <v>5</v>
      </c>
      <c r="I37" s="1">
        <v>1</v>
      </c>
      <c r="J37" s="29">
        <v>8</v>
      </c>
      <c r="K37" s="17">
        <f t="shared" si="0"/>
        <v>3</v>
      </c>
      <c r="L37" s="18">
        <f t="shared" si="1"/>
        <v>19</v>
      </c>
      <c r="M37" s="35">
        <v>1</v>
      </c>
      <c r="N37" s="1">
        <v>5</v>
      </c>
      <c r="O37" s="1">
        <v>1</v>
      </c>
      <c r="P37" s="1">
        <v>5</v>
      </c>
      <c r="Q37" s="1">
        <v>1</v>
      </c>
      <c r="R37" s="1">
        <v>5</v>
      </c>
      <c r="S37" s="1">
        <v>1</v>
      </c>
      <c r="T37" s="1">
        <v>5</v>
      </c>
      <c r="U37" s="1"/>
      <c r="V37" s="29">
        <v>3</v>
      </c>
      <c r="W37" s="17">
        <f t="shared" si="2"/>
        <v>4</v>
      </c>
      <c r="X37" s="18">
        <f t="shared" si="3"/>
        <v>23</v>
      </c>
      <c r="Y37" s="35"/>
      <c r="Z37" s="1"/>
      <c r="AA37" s="1"/>
      <c r="AB37" s="29"/>
      <c r="AC37" s="17">
        <f>Y37+AA37</f>
        <v>0</v>
      </c>
      <c r="AD37" s="18">
        <f>Z37+AB37</f>
        <v>0</v>
      </c>
      <c r="AE37" s="34">
        <f>K37+W37+AC37</f>
        <v>7</v>
      </c>
      <c r="AF37" s="4">
        <f t="shared" si="7"/>
        <v>7</v>
      </c>
      <c r="AG37" s="16">
        <f t="shared" si="8"/>
        <v>42</v>
      </c>
    </row>
    <row r="38" spans="1:33" ht="16.5" thickBot="1">
      <c r="A38" s="19"/>
      <c r="B38" s="5"/>
      <c r="C38" s="5"/>
      <c r="D38" s="5"/>
      <c r="E38" s="5"/>
      <c r="F38" s="5"/>
      <c r="G38" s="5"/>
      <c r="H38" s="5"/>
      <c r="I38" s="5"/>
      <c r="J38" s="30"/>
      <c r="K38" s="19"/>
      <c r="L38" s="41"/>
      <c r="M38" s="45"/>
      <c r="N38" s="5"/>
      <c r="O38" s="5"/>
      <c r="P38" s="5"/>
      <c r="Q38" s="5"/>
      <c r="R38" s="5"/>
      <c r="S38" s="5"/>
      <c r="T38" s="5"/>
      <c r="U38" s="5"/>
      <c r="V38" s="30"/>
      <c r="W38" s="19"/>
      <c r="X38" s="41"/>
      <c r="Y38" s="45"/>
      <c r="Z38" s="5"/>
      <c r="AA38" s="5"/>
      <c r="AB38" s="30"/>
      <c r="AC38" s="19"/>
      <c r="AD38" s="41"/>
      <c r="AE38" s="36"/>
      <c r="AF38" s="6"/>
      <c r="AG38" s="20"/>
    </row>
    <row r="39" spans="1:33" ht="16.5" thickBot="1">
      <c r="A39" s="9"/>
      <c r="B39" s="10" t="s">
        <v>34</v>
      </c>
      <c r="C39" s="11">
        <f aca="true" t="shared" si="9" ref="C39:AG39">C8+C9+C10+C11+C12+C13+C14+C15+C16+C17+C18+C19+C20+C21+C22+C23+C25+C26+C27+C28+C29</f>
        <v>21</v>
      </c>
      <c r="D39" s="11">
        <f t="shared" si="9"/>
        <v>253</v>
      </c>
      <c r="E39" s="11">
        <f t="shared" si="9"/>
        <v>22</v>
      </c>
      <c r="F39" s="11">
        <f t="shared" si="9"/>
        <v>237</v>
      </c>
      <c r="G39" s="11">
        <f t="shared" si="9"/>
        <v>20</v>
      </c>
      <c r="H39" s="11">
        <f t="shared" si="9"/>
        <v>242</v>
      </c>
      <c r="I39" s="11">
        <f t="shared" si="9"/>
        <v>21</v>
      </c>
      <c r="J39" s="31">
        <f t="shared" si="9"/>
        <v>259</v>
      </c>
      <c r="K39" s="42">
        <f t="shared" si="9"/>
        <v>84</v>
      </c>
      <c r="L39" s="12">
        <f t="shared" si="9"/>
        <v>991</v>
      </c>
      <c r="M39" s="37">
        <f t="shared" si="9"/>
        <v>20</v>
      </c>
      <c r="N39" s="11">
        <f t="shared" si="9"/>
        <v>256</v>
      </c>
      <c r="O39" s="11">
        <f t="shared" si="9"/>
        <v>21</v>
      </c>
      <c r="P39" s="11">
        <f t="shared" si="9"/>
        <v>232</v>
      </c>
      <c r="Q39" s="11">
        <f t="shared" si="9"/>
        <v>21</v>
      </c>
      <c r="R39" s="11">
        <f t="shared" si="9"/>
        <v>310</v>
      </c>
      <c r="S39" s="11">
        <f t="shared" si="9"/>
        <v>20</v>
      </c>
      <c r="T39" s="11">
        <f t="shared" si="9"/>
        <v>291</v>
      </c>
      <c r="U39" s="11">
        <f t="shared" si="9"/>
        <v>23</v>
      </c>
      <c r="V39" s="31">
        <f t="shared" si="9"/>
        <v>328</v>
      </c>
      <c r="W39" s="42">
        <f t="shared" si="9"/>
        <v>105</v>
      </c>
      <c r="X39" s="12">
        <f t="shared" si="9"/>
        <v>1417</v>
      </c>
      <c r="Y39" s="37">
        <f t="shared" si="9"/>
        <v>22</v>
      </c>
      <c r="Z39" s="11">
        <f t="shared" si="9"/>
        <v>278</v>
      </c>
      <c r="AA39" s="11">
        <f t="shared" si="9"/>
        <v>12</v>
      </c>
      <c r="AB39" s="31">
        <f t="shared" si="9"/>
        <v>117</v>
      </c>
      <c r="AC39" s="42">
        <f t="shared" si="9"/>
        <v>34</v>
      </c>
      <c r="AD39" s="12">
        <f t="shared" si="9"/>
        <v>395</v>
      </c>
      <c r="AE39" s="37">
        <f t="shared" si="9"/>
        <v>223</v>
      </c>
      <c r="AF39" s="11">
        <f t="shared" si="9"/>
        <v>223</v>
      </c>
      <c r="AG39" s="12">
        <f t="shared" si="9"/>
        <v>2803</v>
      </c>
    </row>
    <row r="40" spans="1:33" ht="15.75">
      <c r="A40" s="21"/>
      <c r="B40" s="3" t="s">
        <v>35</v>
      </c>
      <c r="C40" s="7">
        <f>C15+C19+C20+C27</f>
        <v>4</v>
      </c>
      <c r="D40" s="7">
        <f aca="true" t="shared" si="10" ref="D40:AG40">D15+D19+D20+D27</f>
        <v>71</v>
      </c>
      <c r="E40" s="7">
        <f t="shared" si="10"/>
        <v>5</v>
      </c>
      <c r="F40" s="7">
        <f t="shared" si="10"/>
        <v>84</v>
      </c>
      <c r="G40" s="7">
        <f t="shared" si="10"/>
        <v>5</v>
      </c>
      <c r="H40" s="7">
        <f t="shared" si="10"/>
        <v>68</v>
      </c>
      <c r="I40" s="7">
        <f t="shared" si="10"/>
        <v>5</v>
      </c>
      <c r="J40" s="32">
        <f t="shared" si="10"/>
        <v>76</v>
      </c>
      <c r="K40" s="21">
        <f t="shared" si="10"/>
        <v>19</v>
      </c>
      <c r="L40" s="43">
        <f t="shared" si="10"/>
        <v>299</v>
      </c>
      <c r="M40" s="46">
        <f t="shared" si="10"/>
        <v>5</v>
      </c>
      <c r="N40" s="7">
        <f t="shared" si="10"/>
        <v>66</v>
      </c>
      <c r="O40" s="7">
        <f t="shared" si="10"/>
        <v>5</v>
      </c>
      <c r="P40" s="7">
        <f t="shared" si="10"/>
        <v>65</v>
      </c>
      <c r="Q40" s="7">
        <f t="shared" si="10"/>
        <v>4</v>
      </c>
      <c r="R40" s="7">
        <f t="shared" si="10"/>
        <v>76</v>
      </c>
      <c r="S40" s="7">
        <f t="shared" si="10"/>
        <v>5</v>
      </c>
      <c r="T40" s="7">
        <f t="shared" si="10"/>
        <v>99</v>
      </c>
      <c r="U40" s="7">
        <f t="shared" si="10"/>
        <v>6</v>
      </c>
      <c r="V40" s="32">
        <f t="shared" si="10"/>
        <v>106</v>
      </c>
      <c r="W40" s="21">
        <f t="shared" si="10"/>
        <v>25</v>
      </c>
      <c r="X40" s="43">
        <f t="shared" si="10"/>
        <v>412</v>
      </c>
      <c r="Y40" s="46">
        <f t="shared" si="10"/>
        <v>6</v>
      </c>
      <c r="Z40" s="7">
        <f t="shared" si="10"/>
        <v>83</v>
      </c>
      <c r="AA40" s="7">
        <f t="shared" si="10"/>
        <v>4</v>
      </c>
      <c r="AB40" s="32">
        <f t="shared" si="10"/>
        <v>52</v>
      </c>
      <c r="AC40" s="21">
        <f t="shared" si="10"/>
        <v>10</v>
      </c>
      <c r="AD40" s="43">
        <f t="shared" si="10"/>
        <v>135</v>
      </c>
      <c r="AE40" s="104">
        <f t="shared" si="10"/>
        <v>54</v>
      </c>
      <c r="AF40" s="68">
        <f t="shared" si="10"/>
        <v>54</v>
      </c>
      <c r="AG40" s="71">
        <f t="shared" si="10"/>
        <v>846</v>
      </c>
    </row>
    <row r="41" spans="1:34" ht="16.5" thickBot="1">
      <c r="A41" s="19"/>
      <c r="B41" s="2" t="s">
        <v>36</v>
      </c>
      <c r="C41" s="5">
        <f aca="true" t="shared" si="11" ref="C41:AG41">C8+C9+C10+C11+C12+C13+C14+C16+C17+C18+C21+C22+C23+C25+C26+C28+C29</f>
        <v>17</v>
      </c>
      <c r="D41" s="5">
        <f t="shared" si="11"/>
        <v>182</v>
      </c>
      <c r="E41" s="5">
        <f t="shared" si="11"/>
        <v>17</v>
      </c>
      <c r="F41" s="5">
        <f t="shared" si="11"/>
        <v>153</v>
      </c>
      <c r="G41" s="5">
        <f t="shared" si="11"/>
        <v>15</v>
      </c>
      <c r="H41" s="5">
        <f t="shared" si="11"/>
        <v>174</v>
      </c>
      <c r="I41" s="5">
        <f t="shared" si="11"/>
        <v>16</v>
      </c>
      <c r="J41" s="5">
        <f t="shared" si="11"/>
        <v>183</v>
      </c>
      <c r="K41" s="5">
        <f t="shared" si="11"/>
        <v>65</v>
      </c>
      <c r="L41" s="5">
        <f t="shared" si="11"/>
        <v>692</v>
      </c>
      <c r="M41" s="5">
        <f t="shared" si="11"/>
        <v>15</v>
      </c>
      <c r="N41" s="5">
        <f t="shared" si="11"/>
        <v>190</v>
      </c>
      <c r="O41" s="5">
        <f t="shared" si="11"/>
        <v>16</v>
      </c>
      <c r="P41" s="5">
        <f t="shared" si="11"/>
        <v>167</v>
      </c>
      <c r="Q41" s="5">
        <f t="shared" si="11"/>
        <v>17</v>
      </c>
      <c r="R41" s="5">
        <f t="shared" si="11"/>
        <v>234</v>
      </c>
      <c r="S41" s="5">
        <f t="shared" si="11"/>
        <v>15</v>
      </c>
      <c r="T41" s="5">
        <f t="shared" si="11"/>
        <v>192</v>
      </c>
      <c r="U41" s="5">
        <f t="shared" si="11"/>
        <v>17</v>
      </c>
      <c r="V41" s="5">
        <f t="shared" si="11"/>
        <v>222</v>
      </c>
      <c r="W41" s="5">
        <f t="shared" si="11"/>
        <v>80</v>
      </c>
      <c r="X41" s="5">
        <f t="shared" si="11"/>
        <v>1005</v>
      </c>
      <c r="Y41" s="5">
        <f t="shared" si="11"/>
        <v>16</v>
      </c>
      <c r="Z41" s="5">
        <f t="shared" si="11"/>
        <v>195</v>
      </c>
      <c r="AA41" s="5">
        <f t="shared" si="11"/>
        <v>8</v>
      </c>
      <c r="AB41" s="5">
        <f t="shared" si="11"/>
        <v>65</v>
      </c>
      <c r="AC41" s="5">
        <f t="shared" si="11"/>
        <v>24</v>
      </c>
      <c r="AD41" s="5">
        <f t="shared" si="11"/>
        <v>260</v>
      </c>
      <c r="AE41" s="6">
        <f t="shared" si="11"/>
        <v>169</v>
      </c>
      <c r="AF41" s="6">
        <f t="shared" si="11"/>
        <v>169</v>
      </c>
      <c r="AG41" s="6">
        <f t="shared" si="11"/>
        <v>1957</v>
      </c>
      <c r="AH41" s="66"/>
    </row>
    <row r="42" spans="1:34" ht="16.5" thickBot="1">
      <c r="A42" s="9"/>
      <c r="B42" s="10" t="s">
        <v>37</v>
      </c>
      <c r="C42" s="11">
        <f aca="true" t="shared" si="12" ref="C42:AG42">C24+C30+C31+C32+C33+C34+C35+C36+C37</f>
        <v>7</v>
      </c>
      <c r="D42" s="11">
        <f t="shared" si="12"/>
        <v>40</v>
      </c>
      <c r="E42" s="11">
        <f t="shared" si="12"/>
        <v>5</v>
      </c>
      <c r="F42" s="11">
        <f t="shared" si="12"/>
        <v>44</v>
      </c>
      <c r="G42" s="11">
        <f t="shared" si="12"/>
        <v>6</v>
      </c>
      <c r="H42" s="11">
        <f t="shared" si="12"/>
        <v>42</v>
      </c>
      <c r="I42" s="11">
        <f t="shared" si="12"/>
        <v>5</v>
      </c>
      <c r="J42" s="31">
        <f t="shared" si="12"/>
        <v>41</v>
      </c>
      <c r="K42" s="42">
        <f t="shared" si="12"/>
        <v>23</v>
      </c>
      <c r="L42" s="12">
        <f t="shared" si="12"/>
        <v>167</v>
      </c>
      <c r="M42" s="37">
        <f t="shared" si="12"/>
        <v>4</v>
      </c>
      <c r="N42" s="11">
        <f t="shared" si="12"/>
        <v>43</v>
      </c>
      <c r="O42" s="11">
        <f t="shared" si="12"/>
        <v>5</v>
      </c>
      <c r="P42" s="11">
        <f t="shared" si="12"/>
        <v>41</v>
      </c>
      <c r="Q42" s="11">
        <f t="shared" si="12"/>
        <v>5</v>
      </c>
      <c r="R42" s="11">
        <f t="shared" si="12"/>
        <v>36</v>
      </c>
      <c r="S42" s="11">
        <f t="shared" si="12"/>
        <v>5</v>
      </c>
      <c r="T42" s="11">
        <f t="shared" si="12"/>
        <v>40</v>
      </c>
      <c r="U42" s="11">
        <f t="shared" si="12"/>
        <v>5</v>
      </c>
      <c r="V42" s="31">
        <f t="shared" si="12"/>
        <v>44</v>
      </c>
      <c r="W42" s="42">
        <f t="shared" si="12"/>
        <v>24</v>
      </c>
      <c r="X42" s="12">
        <f t="shared" si="12"/>
        <v>204</v>
      </c>
      <c r="Y42" s="37">
        <f t="shared" si="12"/>
        <v>0</v>
      </c>
      <c r="Z42" s="11">
        <f t="shared" si="12"/>
        <v>0</v>
      </c>
      <c r="AA42" s="11">
        <f t="shared" si="12"/>
        <v>0</v>
      </c>
      <c r="AB42" s="31">
        <f t="shared" si="12"/>
        <v>0</v>
      </c>
      <c r="AC42" s="42">
        <f t="shared" si="12"/>
        <v>0</v>
      </c>
      <c r="AD42" s="12">
        <f t="shared" si="12"/>
        <v>0</v>
      </c>
      <c r="AE42" s="37">
        <f t="shared" si="12"/>
        <v>47</v>
      </c>
      <c r="AF42" s="11">
        <f t="shared" si="12"/>
        <v>47</v>
      </c>
      <c r="AG42" s="12">
        <f t="shared" si="12"/>
        <v>371</v>
      </c>
      <c r="AH42" s="14"/>
    </row>
    <row r="43" spans="1:33" ht="15.75">
      <c r="A43" s="21"/>
      <c r="B43" s="3" t="s">
        <v>35</v>
      </c>
      <c r="C43" s="7">
        <f aca="true" t="shared" si="13" ref="C43:J43">C35</f>
        <v>1</v>
      </c>
      <c r="D43" s="7">
        <f t="shared" si="13"/>
        <v>6</v>
      </c>
      <c r="E43" s="7">
        <f t="shared" si="13"/>
        <v>1</v>
      </c>
      <c r="F43" s="7">
        <f t="shared" si="13"/>
        <v>7</v>
      </c>
      <c r="G43" s="7">
        <f t="shared" si="13"/>
        <v>1</v>
      </c>
      <c r="H43" s="7">
        <f t="shared" si="13"/>
        <v>6</v>
      </c>
      <c r="I43" s="7">
        <f t="shared" si="13"/>
        <v>1</v>
      </c>
      <c r="J43" s="32">
        <f t="shared" si="13"/>
        <v>8</v>
      </c>
      <c r="K43" s="21">
        <f>C43+E43+G43+I43</f>
        <v>4</v>
      </c>
      <c r="L43" s="43">
        <f>D43+F43+H43+J43</f>
        <v>27</v>
      </c>
      <c r="M43" s="46">
        <f aca="true" t="shared" si="14" ref="M43:V43">M35</f>
        <v>1</v>
      </c>
      <c r="N43" s="7">
        <f t="shared" si="14"/>
        <v>7</v>
      </c>
      <c r="O43" s="7">
        <f t="shared" si="14"/>
        <v>1</v>
      </c>
      <c r="P43" s="7">
        <f t="shared" si="14"/>
        <v>8</v>
      </c>
      <c r="Q43" s="7">
        <f t="shared" si="14"/>
        <v>1</v>
      </c>
      <c r="R43" s="7">
        <f t="shared" si="14"/>
        <v>5</v>
      </c>
      <c r="S43" s="7">
        <f t="shared" si="14"/>
        <v>1</v>
      </c>
      <c r="T43" s="7">
        <f t="shared" si="14"/>
        <v>6</v>
      </c>
      <c r="U43" s="7">
        <f t="shared" si="14"/>
        <v>1</v>
      </c>
      <c r="V43" s="32">
        <f t="shared" si="14"/>
        <v>6</v>
      </c>
      <c r="W43" s="21">
        <f>M43+O43+Q43+S43+U43</f>
        <v>5</v>
      </c>
      <c r="X43" s="43">
        <f>N43+P43+R43+T43+V43</f>
        <v>32</v>
      </c>
      <c r="Y43" s="46">
        <f>Y35</f>
        <v>0</v>
      </c>
      <c r="Z43" s="7">
        <f>Z35</f>
        <v>0</v>
      </c>
      <c r="AA43" s="7">
        <f>AA35</f>
        <v>0</v>
      </c>
      <c r="AB43" s="32">
        <f>AB35</f>
        <v>0</v>
      </c>
      <c r="AC43" s="21">
        <f>AC35</f>
        <v>0</v>
      </c>
      <c r="AD43" s="43">
        <f>Z43+AB43</f>
        <v>0</v>
      </c>
      <c r="AE43" s="38">
        <f>K43+W43+AC43</f>
        <v>9</v>
      </c>
      <c r="AF43" s="8">
        <f>AF35</f>
        <v>9</v>
      </c>
      <c r="AG43" s="22">
        <f>L43+X43+AD43</f>
        <v>59</v>
      </c>
    </row>
    <row r="44" spans="1:33" ht="16.5" thickBot="1">
      <c r="A44" s="19"/>
      <c r="B44" s="2" t="s">
        <v>36</v>
      </c>
      <c r="C44" s="5">
        <f aca="true" t="shared" si="15" ref="C44:AG44">C24+C30+C31+C32+C33+C34+C36+C37</f>
        <v>6</v>
      </c>
      <c r="D44" s="5">
        <f t="shared" si="15"/>
        <v>34</v>
      </c>
      <c r="E44" s="5">
        <f t="shared" si="15"/>
        <v>4</v>
      </c>
      <c r="F44" s="5">
        <f t="shared" si="15"/>
        <v>37</v>
      </c>
      <c r="G44" s="5">
        <f t="shared" si="15"/>
        <v>5</v>
      </c>
      <c r="H44" s="5">
        <f t="shared" si="15"/>
        <v>36</v>
      </c>
      <c r="I44" s="5">
        <f t="shared" si="15"/>
        <v>4</v>
      </c>
      <c r="J44" s="5">
        <f t="shared" si="15"/>
        <v>33</v>
      </c>
      <c r="K44" s="5">
        <f t="shared" si="15"/>
        <v>19</v>
      </c>
      <c r="L44" s="5">
        <f t="shared" si="15"/>
        <v>140</v>
      </c>
      <c r="M44" s="5">
        <f t="shared" si="15"/>
        <v>3</v>
      </c>
      <c r="N44" s="5">
        <f t="shared" si="15"/>
        <v>36</v>
      </c>
      <c r="O44" s="5">
        <f t="shared" si="15"/>
        <v>4</v>
      </c>
      <c r="P44" s="5">
        <f t="shared" si="15"/>
        <v>33</v>
      </c>
      <c r="Q44" s="5">
        <f t="shared" si="15"/>
        <v>4</v>
      </c>
      <c r="R44" s="5">
        <f t="shared" si="15"/>
        <v>31</v>
      </c>
      <c r="S44" s="5">
        <f t="shared" si="15"/>
        <v>4</v>
      </c>
      <c r="T44" s="5">
        <f t="shared" si="15"/>
        <v>34</v>
      </c>
      <c r="U44" s="5">
        <f t="shared" si="15"/>
        <v>4</v>
      </c>
      <c r="V44" s="5">
        <f t="shared" si="15"/>
        <v>38</v>
      </c>
      <c r="W44" s="5">
        <f t="shared" si="15"/>
        <v>19</v>
      </c>
      <c r="X44" s="5">
        <f t="shared" si="15"/>
        <v>172</v>
      </c>
      <c r="Y44" s="5">
        <f t="shared" si="15"/>
        <v>0</v>
      </c>
      <c r="Z44" s="5">
        <f t="shared" si="15"/>
        <v>0</v>
      </c>
      <c r="AA44" s="5">
        <f t="shared" si="15"/>
        <v>0</v>
      </c>
      <c r="AB44" s="5">
        <f t="shared" si="15"/>
        <v>0</v>
      </c>
      <c r="AC44" s="5">
        <f t="shared" si="15"/>
        <v>0</v>
      </c>
      <c r="AD44" s="5">
        <f t="shared" si="15"/>
        <v>0</v>
      </c>
      <c r="AE44" s="6">
        <f t="shared" si="15"/>
        <v>38</v>
      </c>
      <c r="AF44" s="6">
        <f t="shared" si="15"/>
        <v>38</v>
      </c>
      <c r="AG44" s="6">
        <f t="shared" si="15"/>
        <v>312</v>
      </c>
    </row>
    <row r="45" spans="1:33" ht="16.5" thickBot="1">
      <c r="A45" s="85"/>
      <c r="B45" s="86" t="s">
        <v>38</v>
      </c>
      <c r="C45" s="87"/>
      <c r="D45" s="87"/>
      <c r="E45" s="87"/>
      <c r="F45" s="87"/>
      <c r="G45" s="87"/>
      <c r="H45" s="87"/>
      <c r="I45" s="87"/>
      <c r="J45" s="101"/>
      <c r="K45" s="100"/>
      <c r="L45" s="109"/>
      <c r="M45" s="105"/>
      <c r="N45" s="87"/>
      <c r="O45" s="87"/>
      <c r="P45" s="87"/>
      <c r="Q45" s="87"/>
      <c r="R45" s="87"/>
      <c r="S45" s="87"/>
      <c r="T45" s="87"/>
      <c r="U45" s="87"/>
      <c r="V45" s="101"/>
      <c r="W45" s="100"/>
      <c r="X45" s="109"/>
      <c r="Y45" s="105"/>
      <c r="Z45" s="87"/>
      <c r="AA45" s="87"/>
      <c r="AB45" s="101"/>
      <c r="AC45" s="100"/>
      <c r="AD45" s="109"/>
      <c r="AE45" s="105"/>
      <c r="AF45" s="87"/>
      <c r="AG45" s="109"/>
    </row>
    <row r="46" spans="1:33" ht="15.75">
      <c r="A46" s="97"/>
      <c r="B46" s="98" t="s">
        <v>35</v>
      </c>
      <c r="C46" s="99"/>
      <c r="D46" s="99"/>
      <c r="E46" s="99"/>
      <c r="F46" s="99"/>
      <c r="G46" s="99"/>
      <c r="H46" s="99"/>
      <c r="I46" s="99"/>
      <c r="J46" s="102"/>
      <c r="K46" s="97">
        <f>C46+E46+G46+I46</f>
        <v>0</v>
      </c>
      <c r="L46" s="110">
        <f>D46+F46+H46+J46</f>
        <v>0</v>
      </c>
      <c r="M46" s="111"/>
      <c r="N46" s="99"/>
      <c r="O46" s="99"/>
      <c r="P46" s="99"/>
      <c r="Q46" s="99"/>
      <c r="R46" s="99"/>
      <c r="S46" s="99"/>
      <c r="T46" s="99"/>
      <c r="U46" s="99"/>
      <c r="V46" s="102"/>
      <c r="W46" s="97">
        <f>M46+O46+Q46+S46+U46</f>
        <v>0</v>
      </c>
      <c r="X46" s="110">
        <f>N46+P46+R46+T46+V46</f>
        <v>0</v>
      </c>
      <c r="Y46" s="111"/>
      <c r="Z46" s="99"/>
      <c r="AA46" s="99"/>
      <c r="AB46" s="102"/>
      <c r="AC46" s="97">
        <f>Y46+AA46</f>
        <v>0</v>
      </c>
      <c r="AD46" s="110">
        <f>Z46+AB46</f>
        <v>0</v>
      </c>
      <c r="AE46" s="106">
        <f>K46+W46+AC46</f>
        <v>0</v>
      </c>
      <c r="AF46" s="75"/>
      <c r="AG46" s="76">
        <f>L46+X46+AD46</f>
        <v>0</v>
      </c>
    </row>
    <row r="47" spans="1:34" ht="16.5" thickBot="1">
      <c r="A47" s="23"/>
      <c r="B47" s="24" t="s">
        <v>36</v>
      </c>
      <c r="C47" s="25"/>
      <c r="D47" s="25"/>
      <c r="E47" s="25"/>
      <c r="F47" s="25"/>
      <c r="G47" s="25"/>
      <c r="H47" s="25"/>
      <c r="I47" s="25"/>
      <c r="J47" s="33"/>
      <c r="K47" s="23"/>
      <c r="L47" s="44"/>
      <c r="M47" s="47"/>
      <c r="N47" s="25"/>
      <c r="O47" s="25"/>
      <c r="P47" s="25"/>
      <c r="Q47" s="25"/>
      <c r="R47" s="25"/>
      <c r="S47" s="25"/>
      <c r="T47" s="25"/>
      <c r="U47" s="25"/>
      <c r="V47" s="33"/>
      <c r="W47" s="23"/>
      <c r="X47" s="44"/>
      <c r="Y47" s="39"/>
      <c r="Z47" s="26"/>
      <c r="AA47" s="26"/>
      <c r="AB47" s="103"/>
      <c r="AC47" s="58"/>
      <c r="AD47" s="27"/>
      <c r="AE47" s="39"/>
      <c r="AF47" s="26"/>
      <c r="AG47" s="27"/>
      <c r="AH47" s="66"/>
    </row>
    <row r="48" spans="1:34" ht="16.5" thickBot="1">
      <c r="A48" s="88"/>
      <c r="B48" s="89" t="s">
        <v>39</v>
      </c>
      <c r="C48" s="90">
        <f>C39+C42+C45</f>
        <v>28</v>
      </c>
      <c r="D48" s="90">
        <f aca="true" t="shared" si="16" ref="D48:AG48">D39+D42+D45</f>
        <v>293</v>
      </c>
      <c r="E48" s="90">
        <f t="shared" si="16"/>
        <v>27</v>
      </c>
      <c r="F48" s="90">
        <f t="shared" si="16"/>
        <v>281</v>
      </c>
      <c r="G48" s="90">
        <f t="shared" si="16"/>
        <v>26</v>
      </c>
      <c r="H48" s="90">
        <f t="shared" si="16"/>
        <v>284</v>
      </c>
      <c r="I48" s="90">
        <f t="shared" si="16"/>
        <v>26</v>
      </c>
      <c r="J48" s="91">
        <f t="shared" si="16"/>
        <v>300</v>
      </c>
      <c r="K48" s="92">
        <f t="shared" si="16"/>
        <v>107</v>
      </c>
      <c r="L48" s="93">
        <f t="shared" si="16"/>
        <v>1158</v>
      </c>
      <c r="M48" s="94">
        <f t="shared" si="16"/>
        <v>24</v>
      </c>
      <c r="N48" s="90">
        <f t="shared" si="16"/>
        <v>299</v>
      </c>
      <c r="O48" s="90">
        <f t="shared" si="16"/>
        <v>26</v>
      </c>
      <c r="P48" s="90">
        <f t="shared" si="16"/>
        <v>273</v>
      </c>
      <c r="Q48" s="90">
        <f t="shared" si="16"/>
        <v>26</v>
      </c>
      <c r="R48" s="90">
        <f t="shared" si="16"/>
        <v>346</v>
      </c>
      <c r="S48" s="90">
        <f t="shared" si="16"/>
        <v>25</v>
      </c>
      <c r="T48" s="90">
        <f t="shared" si="16"/>
        <v>331</v>
      </c>
      <c r="U48" s="90">
        <f t="shared" si="16"/>
        <v>28</v>
      </c>
      <c r="V48" s="91">
        <f t="shared" si="16"/>
        <v>372</v>
      </c>
      <c r="W48" s="92">
        <f t="shared" si="16"/>
        <v>129</v>
      </c>
      <c r="X48" s="93">
        <f t="shared" si="16"/>
        <v>1621</v>
      </c>
      <c r="Y48" s="94">
        <f t="shared" si="16"/>
        <v>22</v>
      </c>
      <c r="Z48" s="90">
        <f t="shared" si="16"/>
        <v>278</v>
      </c>
      <c r="AA48" s="90">
        <f t="shared" si="16"/>
        <v>12</v>
      </c>
      <c r="AB48" s="91">
        <f t="shared" si="16"/>
        <v>117</v>
      </c>
      <c r="AC48" s="92">
        <f t="shared" si="16"/>
        <v>34</v>
      </c>
      <c r="AD48" s="93">
        <f t="shared" si="16"/>
        <v>395</v>
      </c>
      <c r="AE48" s="107">
        <f t="shared" si="16"/>
        <v>270</v>
      </c>
      <c r="AF48" s="95">
        <f t="shared" si="16"/>
        <v>270</v>
      </c>
      <c r="AG48" s="96">
        <f t="shared" si="16"/>
        <v>3174</v>
      </c>
      <c r="AH48" s="14"/>
    </row>
    <row r="49" spans="1:33" ht="15.75">
      <c r="A49" s="21"/>
      <c r="B49" s="3" t="s">
        <v>35</v>
      </c>
      <c r="C49" s="7">
        <f aca="true" t="shared" si="17" ref="C49:AG49">C40+C43+C46</f>
        <v>5</v>
      </c>
      <c r="D49" s="7">
        <f t="shared" si="17"/>
        <v>77</v>
      </c>
      <c r="E49" s="7">
        <f t="shared" si="17"/>
        <v>6</v>
      </c>
      <c r="F49" s="7">
        <f t="shared" si="17"/>
        <v>91</v>
      </c>
      <c r="G49" s="7">
        <f t="shared" si="17"/>
        <v>6</v>
      </c>
      <c r="H49" s="7">
        <f t="shared" si="17"/>
        <v>74</v>
      </c>
      <c r="I49" s="7">
        <f t="shared" si="17"/>
        <v>6</v>
      </c>
      <c r="J49" s="32">
        <f t="shared" si="17"/>
        <v>84</v>
      </c>
      <c r="K49" s="21">
        <f t="shared" si="17"/>
        <v>23</v>
      </c>
      <c r="L49" s="43">
        <f t="shared" si="17"/>
        <v>326</v>
      </c>
      <c r="M49" s="46">
        <f t="shared" si="17"/>
        <v>6</v>
      </c>
      <c r="N49" s="7">
        <f t="shared" si="17"/>
        <v>73</v>
      </c>
      <c r="O49" s="7">
        <f t="shared" si="17"/>
        <v>6</v>
      </c>
      <c r="P49" s="7">
        <f t="shared" si="17"/>
        <v>73</v>
      </c>
      <c r="Q49" s="7">
        <f t="shared" si="17"/>
        <v>5</v>
      </c>
      <c r="R49" s="7">
        <f t="shared" si="17"/>
        <v>81</v>
      </c>
      <c r="S49" s="7">
        <f t="shared" si="17"/>
        <v>6</v>
      </c>
      <c r="T49" s="7">
        <f t="shared" si="17"/>
        <v>105</v>
      </c>
      <c r="U49" s="7">
        <f t="shared" si="17"/>
        <v>7</v>
      </c>
      <c r="V49" s="32">
        <f t="shared" si="17"/>
        <v>112</v>
      </c>
      <c r="W49" s="21">
        <f t="shared" si="17"/>
        <v>30</v>
      </c>
      <c r="X49" s="43">
        <f t="shared" si="17"/>
        <v>444</v>
      </c>
      <c r="Y49" s="46">
        <f t="shared" si="17"/>
        <v>6</v>
      </c>
      <c r="Z49" s="7">
        <f t="shared" si="17"/>
        <v>83</v>
      </c>
      <c r="AA49" s="7">
        <f t="shared" si="17"/>
        <v>4</v>
      </c>
      <c r="AB49" s="32">
        <f t="shared" si="17"/>
        <v>52</v>
      </c>
      <c r="AC49" s="21">
        <f t="shared" si="17"/>
        <v>10</v>
      </c>
      <c r="AD49" s="43">
        <f t="shared" si="17"/>
        <v>135</v>
      </c>
      <c r="AE49" s="106">
        <f t="shared" si="17"/>
        <v>63</v>
      </c>
      <c r="AF49" s="75">
        <f t="shared" si="17"/>
        <v>63</v>
      </c>
      <c r="AG49" s="76">
        <f t="shared" si="17"/>
        <v>905</v>
      </c>
    </row>
    <row r="50" spans="1:33" ht="16.5" thickBot="1">
      <c r="A50" s="23"/>
      <c r="B50" s="24" t="s">
        <v>36</v>
      </c>
      <c r="C50" s="25">
        <f aca="true" t="shared" si="18" ref="C50:AG50">C41+C44+C47</f>
        <v>23</v>
      </c>
      <c r="D50" s="25">
        <f t="shared" si="18"/>
        <v>216</v>
      </c>
      <c r="E50" s="25">
        <f t="shared" si="18"/>
        <v>21</v>
      </c>
      <c r="F50" s="25">
        <f t="shared" si="18"/>
        <v>190</v>
      </c>
      <c r="G50" s="25">
        <f t="shared" si="18"/>
        <v>20</v>
      </c>
      <c r="H50" s="25">
        <f t="shared" si="18"/>
        <v>210</v>
      </c>
      <c r="I50" s="25">
        <f t="shared" si="18"/>
        <v>20</v>
      </c>
      <c r="J50" s="33">
        <f t="shared" si="18"/>
        <v>216</v>
      </c>
      <c r="K50" s="23">
        <f t="shared" si="18"/>
        <v>84</v>
      </c>
      <c r="L50" s="44">
        <f t="shared" si="18"/>
        <v>832</v>
      </c>
      <c r="M50" s="47">
        <f t="shared" si="18"/>
        <v>18</v>
      </c>
      <c r="N50" s="25">
        <f t="shared" si="18"/>
        <v>226</v>
      </c>
      <c r="O50" s="25">
        <f t="shared" si="18"/>
        <v>20</v>
      </c>
      <c r="P50" s="25">
        <f t="shared" si="18"/>
        <v>200</v>
      </c>
      <c r="Q50" s="25">
        <f t="shared" si="18"/>
        <v>21</v>
      </c>
      <c r="R50" s="25">
        <f t="shared" si="18"/>
        <v>265</v>
      </c>
      <c r="S50" s="25">
        <f t="shared" si="18"/>
        <v>19</v>
      </c>
      <c r="T50" s="25">
        <f t="shared" si="18"/>
        <v>226</v>
      </c>
      <c r="U50" s="25">
        <f t="shared" si="18"/>
        <v>21</v>
      </c>
      <c r="V50" s="33">
        <f t="shared" si="18"/>
        <v>260</v>
      </c>
      <c r="W50" s="23">
        <f t="shared" si="18"/>
        <v>99</v>
      </c>
      <c r="X50" s="44">
        <f t="shared" si="18"/>
        <v>1177</v>
      </c>
      <c r="Y50" s="47">
        <f t="shared" si="18"/>
        <v>16</v>
      </c>
      <c r="Z50" s="25">
        <f t="shared" si="18"/>
        <v>195</v>
      </c>
      <c r="AA50" s="25">
        <f t="shared" si="18"/>
        <v>8</v>
      </c>
      <c r="AB50" s="33">
        <f t="shared" si="18"/>
        <v>65</v>
      </c>
      <c r="AC50" s="23">
        <f t="shared" si="18"/>
        <v>24</v>
      </c>
      <c r="AD50" s="44">
        <f t="shared" si="18"/>
        <v>260</v>
      </c>
      <c r="AE50" s="108">
        <f t="shared" si="18"/>
        <v>207</v>
      </c>
      <c r="AF50" s="80">
        <f t="shared" si="18"/>
        <v>207</v>
      </c>
      <c r="AG50" s="82">
        <f t="shared" si="18"/>
        <v>2269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5905511811023623" right="0.5905511811023623" top="0.3937007874015748" bottom="0.3937007874015748" header="0.5118110236220472" footer="0.5118110236220472"/>
  <pageSetup fitToWidth="2" fitToHeight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AH50"/>
  <sheetViews>
    <sheetView workbookViewId="0" topLeftCell="A5">
      <pane xSplit="2" ySplit="2" topLeftCell="AA25" activePane="bottomRight" state="frozen"/>
      <selection pane="topLeft" activeCell="A5" sqref="A5"/>
      <selection pane="topRight" activeCell="C5" sqref="C5"/>
      <selection pane="bottomLeft" activeCell="A7" sqref="A7"/>
      <selection pane="bottomRight" activeCell="AG44" sqref="AG44"/>
    </sheetView>
  </sheetViews>
  <sheetFormatPr defaultColWidth="9.140625" defaultRowHeight="12.75"/>
  <cols>
    <col min="1" max="1" width="6.28125" style="0" customWidth="1"/>
    <col min="2" max="2" width="33.421875" style="0" customWidth="1"/>
    <col min="24" max="24" width="8.421875" style="0" customWidth="1"/>
    <col min="29" max="29" width="9.421875" style="0" bestFit="1" customWidth="1"/>
    <col min="30" max="30" width="9.28125" style="0" bestFit="1" customWidth="1"/>
    <col min="31" max="31" width="9.8515625" style="0" customWidth="1"/>
    <col min="33" max="33" width="8.8515625" style="0" customWidth="1"/>
  </cols>
  <sheetData>
    <row r="2" spans="2:12" ht="15.75">
      <c r="B2" s="151" t="s">
        <v>101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>
        <v>1</v>
      </c>
      <c r="D8" s="1">
        <v>6</v>
      </c>
      <c r="E8" s="1"/>
      <c r="F8" s="1"/>
      <c r="G8" s="1"/>
      <c r="H8" s="1">
        <v>3</v>
      </c>
      <c r="I8" s="1"/>
      <c r="J8" s="29"/>
      <c r="K8" s="17">
        <f aca="true" t="shared" si="0" ref="K8:K37">C8+E8+G8+I8</f>
        <v>1</v>
      </c>
      <c r="L8" s="18">
        <f aca="true" t="shared" si="1" ref="L8:L37">D8+F8+H8+J8</f>
        <v>9</v>
      </c>
      <c r="M8" s="35"/>
      <c r="N8" s="1">
        <v>3</v>
      </c>
      <c r="O8" s="1">
        <v>1</v>
      </c>
      <c r="P8" s="1">
        <v>5</v>
      </c>
      <c r="Q8" s="1"/>
      <c r="R8" s="1"/>
      <c r="S8" s="1">
        <v>1</v>
      </c>
      <c r="T8" s="1">
        <v>7</v>
      </c>
      <c r="U8" s="1">
        <v>1</v>
      </c>
      <c r="V8" s="29">
        <v>11</v>
      </c>
      <c r="W8" s="17">
        <f aca="true" t="shared" si="2" ref="W8:W37">M8+O8+Q8+S8+U8</f>
        <v>3</v>
      </c>
      <c r="X8" s="18">
        <f aca="true" t="shared" si="3" ref="X8:X37">N8+P8+R8+T8+V8</f>
        <v>26</v>
      </c>
      <c r="Y8" s="35"/>
      <c r="Z8" s="1"/>
      <c r="AA8" s="1">
        <v>1</v>
      </c>
      <c r="AB8" s="29">
        <v>9</v>
      </c>
      <c r="AC8" s="17">
        <f aca="true" t="shared" si="4" ref="AC8:AC32">Y8+AA8</f>
        <v>1</v>
      </c>
      <c r="AD8" s="18">
        <f aca="true" t="shared" si="5" ref="AD8:AD32">Z8+AB8</f>
        <v>9</v>
      </c>
      <c r="AE8" s="34">
        <f aca="true" t="shared" si="6" ref="AE8:AE32">K8+W8+AC8</f>
        <v>5</v>
      </c>
      <c r="AF8" s="4">
        <f aca="true" t="shared" si="7" ref="AF8:AF37">AE8</f>
        <v>5</v>
      </c>
      <c r="AG8" s="16">
        <f aca="true" t="shared" si="8" ref="AG8:AG37">L8+X8+AD8</f>
        <v>44</v>
      </c>
    </row>
    <row r="9" spans="1:33" ht="15.75">
      <c r="A9" s="17">
        <v>2</v>
      </c>
      <c r="B9" s="1" t="s">
        <v>28</v>
      </c>
      <c r="C9" s="1"/>
      <c r="D9" s="1">
        <v>4</v>
      </c>
      <c r="E9" s="1">
        <v>1</v>
      </c>
      <c r="F9" s="1">
        <v>7</v>
      </c>
      <c r="G9" s="1">
        <v>1</v>
      </c>
      <c r="H9" s="1">
        <v>7</v>
      </c>
      <c r="I9" s="1"/>
      <c r="J9" s="29">
        <v>4</v>
      </c>
      <c r="K9" s="17">
        <f t="shared" si="0"/>
        <v>2</v>
      </c>
      <c r="L9" s="18">
        <f t="shared" si="1"/>
        <v>22</v>
      </c>
      <c r="M9" s="35">
        <v>1</v>
      </c>
      <c r="N9" s="1">
        <v>8</v>
      </c>
      <c r="O9" s="1">
        <v>1</v>
      </c>
      <c r="P9" s="1">
        <v>9</v>
      </c>
      <c r="Q9" s="1">
        <v>1</v>
      </c>
      <c r="R9" s="1">
        <v>9</v>
      </c>
      <c r="S9" s="1">
        <v>1</v>
      </c>
      <c r="T9" s="1">
        <v>9</v>
      </c>
      <c r="U9" s="1">
        <v>1</v>
      </c>
      <c r="V9" s="29">
        <v>8</v>
      </c>
      <c r="W9" s="17">
        <f t="shared" si="2"/>
        <v>5</v>
      </c>
      <c r="X9" s="18">
        <f t="shared" si="3"/>
        <v>43</v>
      </c>
      <c r="Y9" s="35"/>
      <c r="Z9" s="1"/>
      <c r="AA9" s="1">
        <v>1</v>
      </c>
      <c r="AB9" s="29">
        <v>5</v>
      </c>
      <c r="AC9" s="17">
        <f t="shared" si="4"/>
        <v>1</v>
      </c>
      <c r="AD9" s="18">
        <f t="shared" si="5"/>
        <v>5</v>
      </c>
      <c r="AE9" s="34">
        <f t="shared" si="6"/>
        <v>8</v>
      </c>
      <c r="AF9" s="4">
        <f t="shared" si="7"/>
        <v>8</v>
      </c>
      <c r="AG9" s="16">
        <f t="shared" si="8"/>
        <v>70</v>
      </c>
    </row>
    <row r="10" spans="1:33" ht="15.75">
      <c r="A10" s="17">
        <v>3</v>
      </c>
      <c r="B10" s="1" t="s">
        <v>5</v>
      </c>
      <c r="C10" s="1">
        <v>1</v>
      </c>
      <c r="D10" s="1">
        <v>14</v>
      </c>
      <c r="E10" s="1">
        <v>1</v>
      </c>
      <c r="F10" s="1">
        <v>15</v>
      </c>
      <c r="G10" s="1">
        <v>1</v>
      </c>
      <c r="H10" s="1">
        <v>15</v>
      </c>
      <c r="I10" s="1">
        <v>1</v>
      </c>
      <c r="J10" s="29">
        <v>18</v>
      </c>
      <c r="K10" s="17">
        <f t="shared" si="0"/>
        <v>4</v>
      </c>
      <c r="L10" s="18">
        <f t="shared" si="1"/>
        <v>62</v>
      </c>
      <c r="M10" s="35">
        <v>1</v>
      </c>
      <c r="N10" s="1">
        <v>15</v>
      </c>
      <c r="O10" s="1">
        <v>1</v>
      </c>
      <c r="P10" s="1">
        <v>22</v>
      </c>
      <c r="Q10" s="1">
        <v>1</v>
      </c>
      <c r="R10" s="1">
        <v>19</v>
      </c>
      <c r="S10" s="1">
        <v>1</v>
      </c>
      <c r="T10" s="1">
        <v>24</v>
      </c>
      <c r="U10" s="1">
        <v>1</v>
      </c>
      <c r="V10" s="29">
        <v>28</v>
      </c>
      <c r="W10" s="17">
        <f t="shared" si="2"/>
        <v>5</v>
      </c>
      <c r="X10" s="18">
        <f t="shared" si="3"/>
        <v>108</v>
      </c>
      <c r="Y10" s="35">
        <v>1</v>
      </c>
      <c r="Z10" s="1">
        <v>6</v>
      </c>
      <c r="AA10" s="1">
        <v>1</v>
      </c>
      <c r="AB10" s="29">
        <v>15</v>
      </c>
      <c r="AC10" s="17">
        <f t="shared" si="4"/>
        <v>2</v>
      </c>
      <c r="AD10" s="18">
        <f t="shared" si="5"/>
        <v>21</v>
      </c>
      <c r="AE10" s="34">
        <f t="shared" si="6"/>
        <v>11</v>
      </c>
      <c r="AF10" s="4">
        <f t="shared" si="7"/>
        <v>11</v>
      </c>
      <c r="AG10" s="16">
        <f t="shared" si="8"/>
        <v>191</v>
      </c>
    </row>
    <row r="11" spans="1:33" ht="15.75">
      <c r="A11" s="17">
        <v>4</v>
      </c>
      <c r="B11" s="1" t="s">
        <v>3</v>
      </c>
      <c r="C11" s="1">
        <v>1</v>
      </c>
      <c r="D11" s="1">
        <v>22</v>
      </c>
      <c r="E11" s="1">
        <v>1</v>
      </c>
      <c r="F11" s="1">
        <v>15</v>
      </c>
      <c r="G11" s="1">
        <v>1</v>
      </c>
      <c r="H11" s="1">
        <v>18</v>
      </c>
      <c r="I11" s="1">
        <v>1</v>
      </c>
      <c r="J11" s="29">
        <v>24</v>
      </c>
      <c r="K11" s="17">
        <f t="shared" si="0"/>
        <v>4</v>
      </c>
      <c r="L11" s="18">
        <f t="shared" si="1"/>
        <v>79</v>
      </c>
      <c r="M11" s="35">
        <v>1</v>
      </c>
      <c r="N11" s="1">
        <v>16</v>
      </c>
      <c r="O11" s="1">
        <v>1</v>
      </c>
      <c r="P11" s="1">
        <v>22</v>
      </c>
      <c r="Q11" s="1">
        <v>1</v>
      </c>
      <c r="R11" s="1">
        <v>16</v>
      </c>
      <c r="S11" s="1">
        <v>1</v>
      </c>
      <c r="T11" s="1">
        <v>25</v>
      </c>
      <c r="U11" s="1">
        <v>1</v>
      </c>
      <c r="V11" s="29">
        <v>19</v>
      </c>
      <c r="W11" s="17">
        <f t="shared" si="2"/>
        <v>5</v>
      </c>
      <c r="X11" s="18">
        <f t="shared" si="3"/>
        <v>98</v>
      </c>
      <c r="Y11" s="35"/>
      <c r="Z11" s="1"/>
      <c r="AA11" s="1">
        <v>1</v>
      </c>
      <c r="AB11" s="29">
        <v>10</v>
      </c>
      <c r="AC11" s="17">
        <f t="shared" si="4"/>
        <v>1</v>
      </c>
      <c r="AD11" s="18">
        <f t="shared" si="5"/>
        <v>10</v>
      </c>
      <c r="AE11" s="34">
        <f t="shared" si="6"/>
        <v>10</v>
      </c>
      <c r="AF11" s="4">
        <f t="shared" si="7"/>
        <v>10</v>
      </c>
      <c r="AG11" s="16">
        <f t="shared" si="8"/>
        <v>187</v>
      </c>
    </row>
    <row r="12" spans="1:33" ht="15.75">
      <c r="A12" s="17">
        <v>5</v>
      </c>
      <c r="B12" s="1" t="s">
        <v>4</v>
      </c>
      <c r="C12" s="1">
        <v>1</v>
      </c>
      <c r="D12" s="1">
        <v>7</v>
      </c>
      <c r="E12" s="1"/>
      <c r="F12" s="1">
        <v>4</v>
      </c>
      <c r="G12" s="1">
        <v>1</v>
      </c>
      <c r="H12" s="1">
        <v>7</v>
      </c>
      <c r="I12" s="1">
        <v>1</v>
      </c>
      <c r="J12" s="29">
        <v>16</v>
      </c>
      <c r="K12" s="17">
        <f t="shared" si="0"/>
        <v>3</v>
      </c>
      <c r="L12" s="18">
        <f t="shared" si="1"/>
        <v>34</v>
      </c>
      <c r="M12" s="35">
        <v>1</v>
      </c>
      <c r="N12" s="1">
        <v>10</v>
      </c>
      <c r="O12" s="1">
        <v>1</v>
      </c>
      <c r="P12" s="1">
        <v>10</v>
      </c>
      <c r="Q12" s="1">
        <v>1</v>
      </c>
      <c r="R12" s="1">
        <v>9</v>
      </c>
      <c r="S12" s="1">
        <v>1</v>
      </c>
      <c r="T12" s="1">
        <v>12</v>
      </c>
      <c r="U12" s="1">
        <v>1</v>
      </c>
      <c r="V12" s="29">
        <v>13</v>
      </c>
      <c r="W12" s="17">
        <f t="shared" si="2"/>
        <v>5</v>
      </c>
      <c r="X12" s="18">
        <f t="shared" si="3"/>
        <v>54</v>
      </c>
      <c r="Y12" s="35"/>
      <c r="Z12" s="1"/>
      <c r="AA12" s="1">
        <v>1</v>
      </c>
      <c r="AB12" s="29">
        <v>13</v>
      </c>
      <c r="AC12" s="17">
        <f t="shared" si="4"/>
        <v>1</v>
      </c>
      <c r="AD12" s="18">
        <f t="shared" si="5"/>
        <v>13</v>
      </c>
      <c r="AE12" s="34">
        <f t="shared" si="6"/>
        <v>9</v>
      </c>
      <c r="AF12" s="4">
        <f t="shared" si="7"/>
        <v>9</v>
      </c>
      <c r="AG12" s="16">
        <f t="shared" si="8"/>
        <v>101</v>
      </c>
    </row>
    <row r="13" spans="1:33" ht="15.75">
      <c r="A13" s="17">
        <v>6</v>
      </c>
      <c r="B13" s="1" t="s">
        <v>24</v>
      </c>
      <c r="C13" s="1">
        <v>1</v>
      </c>
      <c r="D13" s="1">
        <v>6</v>
      </c>
      <c r="E13" s="1">
        <v>1</v>
      </c>
      <c r="F13" s="1">
        <v>13</v>
      </c>
      <c r="G13" s="1">
        <v>1</v>
      </c>
      <c r="H13" s="1">
        <v>10</v>
      </c>
      <c r="I13" s="1"/>
      <c r="J13" s="29"/>
      <c r="K13" s="17">
        <f t="shared" si="0"/>
        <v>3</v>
      </c>
      <c r="L13" s="18">
        <f t="shared" si="1"/>
        <v>29</v>
      </c>
      <c r="M13" s="35">
        <v>1</v>
      </c>
      <c r="N13" s="1">
        <v>9</v>
      </c>
      <c r="O13" s="1">
        <v>1</v>
      </c>
      <c r="P13" s="1">
        <v>9</v>
      </c>
      <c r="Q13" s="1">
        <v>1</v>
      </c>
      <c r="R13" s="1">
        <v>6</v>
      </c>
      <c r="S13" s="1">
        <v>1</v>
      </c>
      <c r="T13" s="1">
        <v>10</v>
      </c>
      <c r="U13" s="1">
        <v>1</v>
      </c>
      <c r="V13" s="29">
        <v>11</v>
      </c>
      <c r="W13" s="17">
        <f t="shared" si="2"/>
        <v>5</v>
      </c>
      <c r="X13" s="18">
        <f t="shared" si="3"/>
        <v>45</v>
      </c>
      <c r="Y13" s="35"/>
      <c r="Z13" s="1"/>
      <c r="AA13" s="1">
        <v>1</v>
      </c>
      <c r="AB13" s="29">
        <v>7</v>
      </c>
      <c r="AC13" s="17">
        <f t="shared" si="4"/>
        <v>1</v>
      </c>
      <c r="AD13" s="18">
        <f t="shared" si="5"/>
        <v>7</v>
      </c>
      <c r="AE13" s="34">
        <f t="shared" si="6"/>
        <v>9</v>
      </c>
      <c r="AF13" s="4">
        <f t="shared" si="7"/>
        <v>9</v>
      </c>
      <c r="AG13" s="16">
        <f t="shared" si="8"/>
        <v>81</v>
      </c>
    </row>
    <row r="14" spans="1:33" ht="15.75">
      <c r="A14" s="17">
        <v>7</v>
      </c>
      <c r="B14" s="1" t="s">
        <v>19</v>
      </c>
      <c r="C14" s="1">
        <v>1</v>
      </c>
      <c r="D14" s="1">
        <v>7</v>
      </c>
      <c r="E14" s="1">
        <v>1</v>
      </c>
      <c r="F14" s="1">
        <v>8</v>
      </c>
      <c r="G14" s="1">
        <v>1</v>
      </c>
      <c r="H14" s="1">
        <v>14</v>
      </c>
      <c r="I14" s="1">
        <v>1</v>
      </c>
      <c r="J14" s="29">
        <v>8</v>
      </c>
      <c r="K14" s="17">
        <f t="shared" si="0"/>
        <v>4</v>
      </c>
      <c r="L14" s="18">
        <f t="shared" si="1"/>
        <v>37</v>
      </c>
      <c r="M14" s="35">
        <v>1</v>
      </c>
      <c r="N14" s="1">
        <v>6</v>
      </c>
      <c r="O14" s="1">
        <v>1</v>
      </c>
      <c r="P14" s="1">
        <v>14</v>
      </c>
      <c r="Q14" s="1">
        <v>1</v>
      </c>
      <c r="R14" s="1">
        <v>8</v>
      </c>
      <c r="S14" s="1">
        <v>1</v>
      </c>
      <c r="T14" s="1">
        <v>14</v>
      </c>
      <c r="U14" s="1">
        <v>1</v>
      </c>
      <c r="V14" s="29">
        <v>11</v>
      </c>
      <c r="W14" s="17">
        <f t="shared" si="2"/>
        <v>5</v>
      </c>
      <c r="X14" s="18">
        <f t="shared" si="3"/>
        <v>53</v>
      </c>
      <c r="Y14" s="35">
        <v>1</v>
      </c>
      <c r="Z14" s="1">
        <v>6</v>
      </c>
      <c r="AA14" s="1">
        <v>1</v>
      </c>
      <c r="AB14" s="29">
        <v>5</v>
      </c>
      <c r="AC14" s="17">
        <f t="shared" si="4"/>
        <v>2</v>
      </c>
      <c r="AD14" s="18">
        <f t="shared" si="5"/>
        <v>11</v>
      </c>
      <c r="AE14" s="34">
        <f t="shared" si="6"/>
        <v>11</v>
      </c>
      <c r="AF14" s="4">
        <f t="shared" si="7"/>
        <v>11</v>
      </c>
      <c r="AG14" s="16">
        <f t="shared" si="8"/>
        <v>101</v>
      </c>
    </row>
    <row r="15" spans="1:33" ht="15.75">
      <c r="A15" s="17">
        <v>8</v>
      </c>
      <c r="B15" s="1" t="s">
        <v>6</v>
      </c>
      <c r="C15" s="1">
        <v>1</v>
      </c>
      <c r="D15" s="1">
        <v>18</v>
      </c>
      <c r="E15" s="1">
        <v>1</v>
      </c>
      <c r="F15" s="1">
        <v>15</v>
      </c>
      <c r="G15" s="1">
        <v>1</v>
      </c>
      <c r="H15" s="1">
        <v>18</v>
      </c>
      <c r="I15" s="1">
        <v>1</v>
      </c>
      <c r="J15" s="29">
        <v>16</v>
      </c>
      <c r="K15" s="17">
        <f t="shared" si="0"/>
        <v>4</v>
      </c>
      <c r="L15" s="18">
        <f t="shared" si="1"/>
        <v>67</v>
      </c>
      <c r="M15" s="35">
        <v>1</v>
      </c>
      <c r="N15" s="1">
        <v>10</v>
      </c>
      <c r="O15" s="1">
        <v>1</v>
      </c>
      <c r="P15" s="1">
        <v>24</v>
      </c>
      <c r="Q15" s="1">
        <v>1</v>
      </c>
      <c r="R15" s="1">
        <v>26</v>
      </c>
      <c r="S15" s="1">
        <v>2</v>
      </c>
      <c r="T15" s="1">
        <v>35</v>
      </c>
      <c r="U15" s="1">
        <v>1</v>
      </c>
      <c r="V15" s="29">
        <v>17</v>
      </c>
      <c r="W15" s="17">
        <f t="shared" si="2"/>
        <v>6</v>
      </c>
      <c r="X15" s="18">
        <f t="shared" si="3"/>
        <v>112</v>
      </c>
      <c r="Y15" s="35">
        <v>1</v>
      </c>
      <c r="Z15" s="1">
        <v>14</v>
      </c>
      <c r="AA15" s="1">
        <v>1</v>
      </c>
      <c r="AB15" s="29">
        <v>24</v>
      </c>
      <c r="AC15" s="17">
        <f t="shared" si="4"/>
        <v>2</v>
      </c>
      <c r="AD15" s="18">
        <f t="shared" si="5"/>
        <v>38</v>
      </c>
      <c r="AE15" s="34">
        <f t="shared" si="6"/>
        <v>12</v>
      </c>
      <c r="AF15" s="4">
        <f t="shared" si="7"/>
        <v>12</v>
      </c>
      <c r="AG15" s="16">
        <f t="shared" si="8"/>
        <v>217</v>
      </c>
    </row>
    <row r="16" spans="1:33" ht="15.75">
      <c r="A16" s="17">
        <v>9</v>
      </c>
      <c r="B16" s="1" t="s">
        <v>7</v>
      </c>
      <c r="C16" s="1">
        <v>1</v>
      </c>
      <c r="D16" s="1">
        <v>14</v>
      </c>
      <c r="E16" s="1">
        <v>1</v>
      </c>
      <c r="F16" s="1">
        <v>14</v>
      </c>
      <c r="G16" s="1">
        <v>1</v>
      </c>
      <c r="H16" s="1">
        <v>13</v>
      </c>
      <c r="I16" s="1">
        <v>1</v>
      </c>
      <c r="J16" s="29">
        <v>10</v>
      </c>
      <c r="K16" s="17">
        <f t="shared" si="0"/>
        <v>4</v>
      </c>
      <c r="L16" s="18">
        <f t="shared" si="1"/>
        <v>51</v>
      </c>
      <c r="M16" s="35">
        <v>1</v>
      </c>
      <c r="N16" s="1">
        <v>12</v>
      </c>
      <c r="O16" s="1">
        <v>1</v>
      </c>
      <c r="P16" s="1">
        <v>22</v>
      </c>
      <c r="Q16" s="1">
        <v>1</v>
      </c>
      <c r="R16" s="1">
        <v>18</v>
      </c>
      <c r="S16" s="1">
        <v>1</v>
      </c>
      <c r="T16" s="1">
        <v>12</v>
      </c>
      <c r="U16" s="1">
        <v>1</v>
      </c>
      <c r="V16" s="29">
        <v>15</v>
      </c>
      <c r="W16" s="17">
        <f t="shared" si="2"/>
        <v>5</v>
      </c>
      <c r="X16" s="18">
        <f t="shared" si="3"/>
        <v>79</v>
      </c>
      <c r="Y16" s="35">
        <v>1</v>
      </c>
      <c r="Z16" s="1">
        <v>6</v>
      </c>
      <c r="AA16" s="1">
        <v>1</v>
      </c>
      <c r="AB16" s="29">
        <v>5</v>
      </c>
      <c r="AC16" s="17">
        <f t="shared" si="4"/>
        <v>2</v>
      </c>
      <c r="AD16" s="18">
        <f t="shared" si="5"/>
        <v>11</v>
      </c>
      <c r="AE16" s="34">
        <f t="shared" si="6"/>
        <v>11</v>
      </c>
      <c r="AF16" s="4">
        <f t="shared" si="7"/>
        <v>11</v>
      </c>
      <c r="AG16" s="16">
        <f t="shared" si="8"/>
        <v>141</v>
      </c>
    </row>
    <row r="17" spans="1:33" ht="15.75">
      <c r="A17" s="17">
        <v>10</v>
      </c>
      <c r="B17" s="1" t="s">
        <v>8</v>
      </c>
      <c r="C17" s="1">
        <v>1</v>
      </c>
      <c r="D17" s="1">
        <v>8</v>
      </c>
      <c r="E17" s="1">
        <v>1</v>
      </c>
      <c r="F17" s="1">
        <v>5</v>
      </c>
      <c r="G17" s="1">
        <v>1</v>
      </c>
      <c r="H17" s="1">
        <v>7</v>
      </c>
      <c r="I17" s="1">
        <v>1</v>
      </c>
      <c r="J17" s="29">
        <v>5</v>
      </c>
      <c r="K17" s="17">
        <f t="shared" si="0"/>
        <v>4</v>
      </c>
      <c r="L17" s="18">
        <f t="shared" si="1"/>
        <v>25</v>
      </c>
      <c r="M17" s="35">
        <v>1</v>
      </c>
      <c r="N17" s="1">
        <v>5</v>
      </c>
      <c r="O17" s="1">
        <v>1</v>
      </c>
      <c r="P17" s="1">
        <v>7</v>
      </c>
      <c r="Q17" s="1"/>
      <c r="R17" s="1">
        <v>3</v>
      </c>
      <c r="S17" s="1">
        <v>1</v>
      </c>
      <c r="T17" s="1">
        <v>8</v>
      </c>
      <c r="U17" s="1">
        <v>1</v>
      </c>
      <c r="V17" s="29">
        <v>21</v>
      </c>
      <c r="W17" s="17">
        <f t="shared" si="2"/>
        <v>4</v>
      </c>
      <c r="X17" s="18">
        <f t="shared" si="3"/>
        <v>44</v>
      </c>
      <c r="Y17" s="35"/>
      <c r="Z17" s="1"/>
      <c r="AA17" s="1">
        <v>1</v>
      </c>
      <c r="AB17" s="29">
        <v>11</v>
      </c>
      <c r="AC17" s="17">
        <f t="shared" si="4"/>
        <v>1</v>
      </c>
      <c r="AD17" s="18">
        <f t="shared" si="5"/>
        <v>11</v>
      </c>
      <c r="AE17" s="34">
        <f t="shared" si="6"/>
        <v>9</v>
      </c>
      <c r="AF17" s="4">
        <f t="shared" si="7"/>
        <v>9</v>
      </c>
      <c r="AG17" s="16">
        <f t="shared" si="8"/>
        <v>80</v>
      </c>
    </row>
    <row r="18" spans="1:33" ht="15.75">
      <c r="A18" s="17">
        <v>11</v>
      </c>
      <c r="B18" s="1" t="s">
        <v>9</v>
      </c>
      <c r="C18" s="1">
        <v>1</v>
      </c>
      <c r="D18" s="1">
        <v>7</v>
      </c>
      <c r="E18" s="1">
        <v>1</v>
      </c>
      <c r="F18" s="1">
        <v>7</v>
      </c>
      <c r="G18" s="1">
        <v>1</v>
      </c>
      <c r="H18" s="1">
        <v>8</v>
      </c>
      <c r="I18" s="1">
        <v>1</v>
      </c>
      <c r="J18" s="29">
        <v>7</v>
      </c>
      <c r="K18" s="17">
        <f t="shared" si="0"/>
        <v>4</v>
      </c>
      <c r="L18" s="18">
        <f t="shared" si="1"/>
        <v>29</v>
      </c>
      <c r="M18" s="35">
        <v>1</v>
      </c>
      <c r="N18" s="1">
        <v>7</v>
      </c>
      <c r="O18" s="1">
        <v>1</v>
      </c>
      <c r="P18" s="1">
        <v>8</v>
      </c>
      <c r="Q18" s="1">
        <v>1</v>
      </c>
      <c r="R18" s="1">
        <v>10</v>
      </c>
      <c r="S18" s="1">
        <v>1</v>
      </c>
      <c r="T18" s="1">
        <v>8</v>
      </c>
      <c r="U18" s="1">
        <v>1</v>
      </c>
      <c r="V18" s="29">
        <v>6</v>
      </c>
      <c r="W18" s="17">
        <f t="shared" si="2"/>
        <v>5</v>
      </c>
      <c r="X18" s="18">
        <f t="shared" si="3"/>
        <v>39</v>
      </c>
      <c r="Y18" s="35">
        <v>1</v>
      </c>
      <c r="Z18" s="1">
        <v>6</v>
      </c>
      <c r="AA18" s="1">
        <v>1</v>
      </c>
      <c r="AB18" s="29">
        <v>8</v>
      </c>
      <c r="AC18" s="17">
        <f t="shared" si="4"/>
        <v>2</v>
      </c>
      <c r="AD18" s="18">
        <f t="shared" si="5"/>
        <v>14</v>
      </c>
      <c r="AE18" s="34">
        <f t="shared" si="6"/>
        <v>11</v>
      </c>
      <c r="AF18" s="4">
        <f t="shared" si="7"/>
        <v>11</v>
      </c>
      <c r="AG18" s="16">
        <f t="shared" si="8"/>
        <v>82</v>
      </c>
    </row>
    <row r="19" spans="1:33" ht="15.75">
      <c r="A19" s="17">
        <v>12</v>
      </c>
      <c r="B19" s="1" t="s">
        <v>11</v>
      </c>
      <c r="C19" s="1">
        <v>2</v>
      </c>
      <c r="D19" s="1">
        <v>44</v>
      </c>
      <c r="E19" s="1">
        <v>2</v>
      </c>
      <c r="F19" s="1">
        <v>35</v>
      </c>
      <c r="G19" s="1">
        <v>2</v>
      </c>
      <c r="H19" s="1">
        <v>38</v>
      </c>
      <c r="I19" s="1">
        <v>2</v>
      </c>
      <c r="J19" s="29">
        <v>29</v>
      </c>
      <c r="K19" s="17">
        <f t="shared" si="0"/>
        <v>8</v>
      </c>
      <c r="L19" s="18">
        <f t="shared" si="1"/>
        <v>146</v>
      </c>
      <c r="M19" s="35">
        <v>2</v>
      </c>
      <c r="N19" s="1">
        <v>32</v>
      </c>
      <c r="O19" s="1">
        <v>1</v>
      </c>
      <c r="P19" s="1">
        <v>29</v>
      </c>
      <c r="Q19" s="1">
        <v>2</v>
      </c>
      <c r="R19" s="1">
        <v>40</v>
      </c>
      <c r="S19" s="1">
        <v>2</v>
      </c>
      <c r="T19" s="1">
        <v>47</v>
      </c>
      <c r="U19" s="1">
        <v>2</v>
      </c>
      <c r="V19" s="29">
        <v>55</v>
      </c>
      <c r="W19" s="17">
        <f t="shared" si="2"/>
        <v>9</v>
      </c>
      <c r="X19" s="18">
        <f t="shared" si="3"/>
        <v>203</v>
      </c>
      <c r="Y19" s="35">
        <v>1</v>
      </c>
      <c r="Z19" s="1">
        <v>14</v>
      </c>
      <c r="AA19" s="1">
        <v>2</v>
      </c>
      <c r="AB19" s="29">
        <v>33</v>
      </c>
      <c r="AC19" s="17">
        <f t="shared" si="4"/>
        <v>3</v>
      </c>
      <c r="AD19" s="18">
        <f t="shared" si="5"/>
        <v>47</v>
      </c>
      <c r="AE19" s="34">
        <f t="shared" si="6"/>
        <v>20</v>
      </c>
      <c r="AF19" s="4">
        <f t="shared" si="7"/>
        <v>20</v>
      </c>
      <c r="AG19" s="16">
        <f t="shared" si="8"/>
        <v>396</v>
      </c>
    </row>
    <row r="20" spans="1:33" ht="15.75">
      <c r="A20" s="17">
        <v>13</v>
      </c>
      <c r="B20" s="1" t="s">
        <v>22</v>
      </c>
      <c r="C20" s="1">
        <v>1</v>
      </c>
      <c r="D20" s="1">
        <v>14</v>
      </c>
      <c r="E20" s="1">
        <v>1</v>
      </c>
      <c r="F20" s="1">
        <v>12</v>
      </c>
      <c r="G20" s="1">
        <v>1</v>
      </c>
      <c r="H20" s="1">
        <v>10</v>
      </c>
      <c r="I20" s="1">
        <v>1</v>
      </c>
      <c r="J20" s="29">
        <v>10</v>
      </c>
      <c r="K20" s="17">
        <f t="shared" si="0"/>
        <v>4</v>
      </c>
      <c r="L20" s="18">
        <f t="shared" si="1"/>
        <v>46</v>
      </c>
      <c r="M20" s="35">
        <v>1</v>
      </c>
      <c r="N20" s="1">
        <v>10</v>
      </c>
      <c r="O20" s="1">
        <v>1</v>
      </c>
      <c r="P20" s="1">
        <v>14</v>
      </c>
      <c r="Q20" s="1">
        <v>1</v>
      </c>
      <c r="R20" s="1">
        <v>19</v>
      </c>
      <c r="S20" s="1">
        <v>1</v>
      </c>
      <c r="T20" s="1">
        <v>15</v>
      </c>
      <c r="U20" s="1">
        <v>1</v>
      </c>
      <c r="V20" s="29">
        <v>15</v>
      </c>
      <c r="W20" s="17">
        <f t="shared" si="2"/>
        <v>5</v>
      </c>
      <c r="X20" s="18">
        <f t="shared" si="3"/>
        <v>73</v>
      </c>
      <c r="Y20" s="35">
        <v>1</v>
      </c>
      <c r="Z20" s="1">
        <v>13</v>
      </c>
      <c r="AA20" s="1">
        <v>1</v>
      </c>
      <c r="AB20" s="29">
        <v>14</v>
      </c>
      <c r="AC20" s="17">
        <f t="shared" si="4"/>
        <v>2</v>
      </c>
      <c r="AD20" s="18">
        <f t="shared" si="5"/>
        <v>27</v>
      </c>
      <c r="AE20" s="34">
        <f t="shared" si="6"/>
        <v>11</v>
      </c>
      <c r="AF20" s="4">
        <f t="shared" si="7"/>
        <v>11</v>
      </c>
      <c r="AG20" s="16">
        <f t="shared" si="8"/>
        <v>146</v>
      </c>
    </row>
    <row r="21" spans="1:33" ht="15.75">
      <c r="A21" s="17">
        <v>14</v>
      </c>
      <c r="B21" s="1" t="s">
        <v>21</v>
      </c>
      <c r="C21" s="1">
        <v>1</v>
      </c>
      <c r="D21" s="1">
        <v>6</v>
      </c>
      <c r="E21" s="1">
        <v>1</v>
      </c>
      <c r="F21" s="1">
        <v>7</v>
      </c>
      <c r="G21" s="1">
        <v>1</v>
      </c>
      <c r="H21" s="1">
        <v>9</v>
      </c>
      <c r="I21" s="1">
        <v>1</v>
      </c>
      <c r="J21" s="29">
        <v>7</v>
      </c>
      <c r="K21" s="17">
        <f t="shared" si="0"/>
        <v>4</v>
      </c>
      <c r="L21" s="18">
        <f t="shared" si="1"/>
        <v>29</v>
      </c>
      <c r="M21" s="35">
        <v>1</v>
      </c>
      <c r="N21" s="1">
        <v>12</v>
      </c>
      <c r="O21" s="1">
        <v>1</v>
      </c>
      <c r="P21" s="1">
        <v>5</v>
      </c>
      <c r="Q21" s="1">
        <v>1</v>
      </c>
      <c r="R21" s="1">
        <v>11</v>
      </c>
      <c r="S21" s="1">
        <v>1</v>
      </c>
      <c r="T21" s="1">
        <v>8</v>
      </c>
      <c r="U21" s="1">
        <v>1</v>
      </c>
      <c r="V21" s="29">
        <v>14</v>
      </c>
      <c r="W21" s="17">
        <f t="shared" si="2"/>
        <v>5</v>
      </c>
      <c r="X21" s="18">
        <f t="shared" si="3"/>
        <v>50</v>
      </c>
      <c r="Y21" s="35"/>
      <c r="Z21" s="1"/>
      <c r="AA21" s="1">
        <v>1</v>
      </c>
      <c r="AB21" s="29">
        <v>8</v>
      </c>
      <c r="AC21" s="17">
        <f t="shared" si="4"/>
        <v>1</v>
      </c>
      <c r="AD21" s="18">
        <f t="shared" si="5"/>
        <v>8</v>
      </c>
      <c r="AE21" s="34">
        <f t="shared" si="6"/>
        <v>10</v>
      </c>
      <c r="AF21" s="4">
        <f t="shared" si="7"/>
        <v>10</v>
      </c>
      <c r="AG21" s="16">
        <f t="shared" si="8"/>
        <v>87</v>
      </c>
    </row>
    <row r="22" spans="1:33" ht="15.75">
      <c r="A22" s="17">
        <v>15</v>
      </c>
      <c r="B22" s="1" t="s">
        <v>12</v>
      </c>
      <c r="C22" s="1">
        <v>1</v>
      </c>
      <c r="D22" s="1">
        <v>12</v>
      </c>
      <c r="E22" s="1">
        <v>1</v>
      </c>
      <c r="F22" s="1">
        <v>8</v>
      </c>
      <c r="G22" s="1">
        <v>1</v>
      </c>
      <c r="H22" s="1">
        <v>12</v>
      </c>
      <c r="I22" s="1">
        <v>1</v>
      </c>
      <c r="J22" s="29">
        <v>10</v>
      </c>
      <c r="K22" s="17">
        <f t="shared" si="0"/>
        <v>4</v>
      </c>
      <c r="L22" s="18">
        <f t="shared" si="1"/>
        <v>42</v>
      </c>
      <c r="M22" s="35">
        <v>1</v>
      </c>
      <c r="N22" s="1">
        <v>6</v>
      </c>
      <c r="O22" s="1">
        <v>1</v>
      </c>
      <c r="P22" s="1">
        <v>11</v>
      </c>
      <c r="Q22" s="1">
        <v>1</v>
      </c>
      <c r="R22" s="1">
        <v>14</v>
      </c>
      <c r="S22" s="1">
        <v>1</v>
      </c>
      <c r="T22" s="1">
        <v>13</v>
      </c>
      <c r="U22" s="1">
        <v>1</v>
      </c>
      <c r="V22" s="29">
        <v>15</v>
      </c>
      <c r="W22" s="17">
        <f t="shared" si="2"/>
        <v>5</v>
      </c>
      <c r="X22" s="18">
        <f t="shared" si="3"/>
        <v>59</v>
      </c>
      <c r="Y22" s="35">
        <v>1</v>
      </c>
      <c r="Z22" s="1">
        <v>7</v>
      </c>
      <c r="AA22" s="1">
        <v>1</v>
      </c>
      <c r="AB22" s="29">
        <v>17</v>
      </c>
      <c r="AC22" s="17">
        <f t="shared" si="4"/>
        <v>2</v>
      </c>
      <c r="AD22" s="18">
        <f t="shared" si="5"/>
        <v>24</v>
      </c>
      <c r="AE22" s="34">
        <f t="shared" si="6"/>
        <v>11</v>
      </c>
      <c r="AF22" s="4">
        <f t="shared" si="7"/>
        <v>11</v>
      </c>
      <c r="AG22" s="16">
        <f t="shared" si="8"/>
        <v>125</v>
      </c>
    </row>
    <row r="23" spans="1:33" ht="15.75">
      <c r="A23" s="17">
        <v>16</v>
      </c>
      <c r="B23" s="1" t="s">
        <v>14</v>
      </c>
      <c r="C23" s="1">
        <v>1</v>
      </c>
      <c r="D23" s="1">
        <v>6</v>
      </c>
      <c r="E23" s="1">
        <v>1</v>
      </c>
      <c r="F23" s="1">
        <v>6</v>
      </c>
      <c r="G23" s="1">
        <v>1</v>
      </c>
      <c r="H23" s="1">
        <v>5</v>
      </c>
      <c r="I23" s="1">
        <v>1</v>
      </c>
      <c r="J23" s="29">
        <v>14</v>
      </c>
      <c r="K23" s="17">
        <f t="shared" si="0"/>
        <v>4</v>
      </c>
      <c r="L23" s="18">
        <f t="shared" si="1"/>
        <v>31</v>
      </c>
      <c r="M23" s="35">
        <v>1</v>
      </c>
      <c r="N23" s="1">
        <v>10</v>
      </c>
      <c r="O23" s="1">
        <v>1</v>
      </c>
      <c r="P23" s="1">
        <v>10</v>
      </c>
      <c r="Q23" s="1">
        <v>1</v>
      </c>
      <c r="R23" s="1">
        <v>11</v>
      </c>
      <c r="S23" s="15">
        <v>1</v>
      </c>
      <c r="T23" s="84">
        <v>9</v>
      </c>
      <c r="U23" s="1">
        <v>1</v>
      </c>
      <c r="V23" s="1">
        <v>28</v>
      </c>
      <c r="W23" s="17">
        <f t="shared" si="2"/>
        <v>5</v>
      </c>
      <c r="X23" s="18">
        <f t="shared" si="3"/>
        <v>68</v>
      </c>
      <c r="Y23" s="35"/>
      <c r="Z23" s="1"/>
      <c r="AA23" s="1">
        <v>1</v>
      </c>
      <c r="AB23" s="29">
        <v>6</v>
      </c>
      <c r="AC23" s="17">
        <f t="shared" si="4"/>
        <v>1</v>
      </c>
      <c r="AD23" s="18">
        <f t="shared" si="5"/>
        <v>6</v>
      </c>
      <c r="AE23" s="34">
        <f t="shared" si="6"/>
        <v>10</v>
      </c>
      <c r="AF23" s="4">
        <f t="shared" si="7"/>
        <v>10</v>
      </c>
      <c r="AG23" s="16">
        <f t="shared" si="8"/>
        <v>105</v>
      </c>
    </row>
    <row r="24" spans="1:33" ht="15.75">
      <c r="A24" s="17">
        <v>17</v>
      </c>
      <c r="B24" s="1" t="s">
        <v>20</v>
      </c>
      <c r="C24" s="1">
        <v>1</v>
      </c>
      <c r="D24" s="1">
        <v>5</v>
      </c>
      <c r="E24" s="1">
        <v>1</v>
      </c>
      <c r="F24" s="1">
        <v>6</v>
      </c>
      <c r="G24" s="1"/>
      <c r="H24" s="1"/>
      <c r="I24" s="1">
        <v>1</v>
      </c>
      <c r="J24" s="29">
        <v>5</v>
      </c>
      <c r="K24" s="17">
        <f t="shared" si="0"/>
        <v>3</v>
      </c>
      <c r="L24" s="18">
        <f t="shared" si="1"/>
        <v>16</v>
      </c>
      <c r="M24" s="35"/>
      <c r="N24" s="1"/>
      <c r="O24" s="1"/>
      <c r="P24" s="1"/>
      <c r="Q24" s="1"/>
      <c r="R24" s="1">
        <v>3</v>
      </c>
      <c r="S24" s="1">
        <v>1</v>
      </c>
      <c r="T24" s="1">
        <v>5</v>
      </c>
      <c r="U24" s="1"/>
      <c r="V24" s="29">
        <v>1</v>
      </c>
      <c r="W24" s="17">
        <f t="shared" si="2"/>
        <v>1</v>
      </c>
      <c r="X24" s="18">
        <f t="shared" si="3"/>
        <v>9</v>
      </c>
      <c r="Y24" s="35"/>
      <c r="Z24" s="1"/>
      <c r="AA24" s="1">
        <v>1</v>
      </c>
      <c r="AB24" s="29">
        <v>13</v>
      </c>
      <c r="AC24" s="17">
        <f t="shared" si="4"/>
        <v>1</v>
      </c>
      <c r="AD24" s="18">
        <f t="shared" si="5"/>
        <v>13</v>
      </c>
      <c r="AE24" s="34">
        <f t="shared" si="6"/>
        <v>5</v>
      </c>
      <c r="AF24" s="4">
        <f t="shared" si="7"/>
        <v>5</v>
      </c>
      <c r="AG24" s="16">
        <f t="shared" si="8"/>
        <v>38</v>
      </c>
    </row>
    <row r="25" spans="1:33" ht="15.75">
      <c r="A25" s="17">
        <v>18</v>
      </c>
      <c r="B25" s="1" t="s">
        <v>13</v>
      </c>
      <c r="C25" s="1">
        <v>1</v>
      </c>
      <c r="D25" s="1">
        <v>13</v>
      </c>
      <c r="E25" s="1">
        <v>1</v>
      </c>
      <c r="F25" s="1">
        <v>21</v>
      </c>
      <c r="G25" s="1">
        <v>1</v>
      </c>
      <c r="H25" s="1">
        <v>15</v>
      </c>
      <c r="I25" s="1">
        <v>1</v>
      </c>
      <c r="J25" s="29">
        <v>22</v>
      </c>
      <c r="K25" s="17">
        <f t="shared" si="0"/>
        <v>4</v>
      </c>
      <c r="L25" s="18">
        <f t="shared" si="1"/>
        <v>71</v>
      </c>
      <c r="M25" s="35">
        <v>1</v>
      </c>
      <c r="N25" s="1">
        <v>18</v>
      </c>
      <c r="O25" s="1">
        <v>1</v>
      </c>
      <c r="P25" s="1">
        <v>27</v>
      </c>
      <c r="Q25" s="1">
        <v>1</v>
      </c>
      <c r="R25" s="1">
        <v>12</v>
      </c>
      <c r="S25" s="1">
        <v>1</v>
      </c>
      <c r="T25" s="1">
        <v>18</v>
      </c>
      <c r="U25" s="1">
        <v>1</v>
      </c>
      <c r="V25" s="29">
        <v>23</v>
      </c>
      <c r="W25" s="17">
        <f t="shared" si="2"/>
        <v>5</v>
      </c>
      <c r="X25" s="18">
        <f t="shared" si="3"/>
        <v>98</v>
      </c>
      <c r="Y25" s="35">
        <v>1</v>
      </c>
      <c r="Z25" s="1">
        <v>6</v>
      </c>
      <c r="AA25" s="1">
        <v>1</v>
      </c>
      <c r="AB25" s="29">
        <v>8</v>
      </c>
      <c r="AC25" s="17">
        <f t="shared" si="4"/>
        <v>2</v>
      </c>
      <c r="AD25" s="18">
        <f t="shared" si="5"/>
        <v>14</v>
      </c>
      <c r="AE25" s="34">
        <f t="shared" si="6"/>
        <v>11</v>
      </c>
      <c r="AF25" s="4">
        <f t="shared" si="7"/>
        <v>11</v>
      </c>
      <c r="AG25" s="16">
        <f t="shared" si="8"/>
        <v>183</v>
      </c>
    </row>
    <row r="26" spans="1:33" ht="15.75">
      <c r="A26" s="17">
        <v>19</v>
      </c>
      <c r="B26" s="1" t="s">
        <v>10</v>
      </c>
      <c r="C26" s="1">
        <v>1</v>
      </c>
      <c r="D26" s="1">
        <v>10</v>
      </c>
      <c r="E26" s="1">
        <v>1</v>
      </c>
      <c r="F26" s="1">
        <v>15</v>
      </c>
      <c r="G26" s="1">
        <v>1</v>
      </c>
      <c r="H26" s="1">
        <v>6</v>
      </c>
      <c r="I26" s="1">
        <v>1</v>
      </c>
      <c r="J26" s="29">
        <v>12</v>
      </c>
      <c r="K26" s="17">
        <f t="shared" si="0"/>
        <v>4</v>
      </c>
      <c r="L26" s="18">
        <f t="shared" si="1"/>
        <v>43</v>
      </c>
      <c r="M26" s="35">
        <v>1</v>
      </c>
      <c r="N26" s="1">
        <v>8</v>
      </c>
      <c r="O26" s="1">
        <v>1</v>
      </c>
      <c r="P26" s="1">
        <v>15</v>
      </c>
      <c r="Q26" s="1">
        <v>1</v>
      </c>
      <c r="R26" s="1">
        <v>14</v>
      </c>
      <c r="S26" s="1">
        <v>1</v>
      </c>
      <c r="T26" s="1">
        <v>20</v>
      </c>
      <c r="U26" s="1">
        <v>1</v>
      </c>
      <c r="V26" s="29">
        <v>17</v>
      </c>
      <c r="W26" s="17">
        <f t="shared" si="2"/>
        <v>5</v>
      </c>
      <c r="X26" s="18">
        <f t="shared" si="3"/>
        <v>74</v>
      </c>
      <c r="Y26" s="35">
        <v>1</v>
      </c>
      <c r="Z26" s="1">
        <v>8</v>
      </c>
      <c r="AA26" s="1">
        <v>1</v>
      </c>
      <c r="AB26" s="29">
        <v>15</v>
      </c>
      <c r="AC26" s="17">
        <f t="shared" si="4"/>
        <v>2</v>
      </c>
      <c r="AD26" s="18">
        <f t="shared" si="5"/>
        <v>23</v>
      </c>
      <c r="AE26" s="34">
        <f t="shared" si="6"/>
        <v>11</v>
      </c>
      <c r="AF26" s="4">
        <f t="shared" si="7"/>
        <v>11</v>
      </c>
      <c r="AG26" s="16">
        <f t="shared" si="8"/>
        <v>140</v>
      </c>
    </row>
    <row r="27" spans="1:33" ht="15.75">
      <c r="A27" s="17">
        <v>20</v>
      </c>
      <c r="B27" s="1" t="s">
        <v>26</v>
      </c>
      <c r="C27" s="1">
        <v>1</v>
      </c>
      <c r="D27" s="1">
        <v>12</v>
      </c>
      <c r="E27" s="1">
        <v>1</v>
      </c>
      <c r="F27" s="1">
        <v>7</v>
      </c>
      <c r="G27" s="1">
        <v>1</v>
      </c>
      <c r="H27" s="1">
        <v>11</v>
      </c>
      <c r="I27" s="1">
        <v>1</v>
      </c>
      <c r="J27" s="29">
        <v>16</v>
      </c>
      <c r="K27" s="17">
        <f t="shared" si="0"/>
        <v>4</v>
      </c>
      <c r="L27" s="18">
        <f t="shared" si="1"/>
        <v>46</v>
      </c>
      <c r="M27" s="35">
        <v>1</v>
      </c>
      <c r="N27" s="1">
        <v>14</v>
      </c>
      <c r="O27" s="1">
        <v>1</v>
      </c>
      <c r="P27" s="1">
        <v>12</v>
      </c>
      <c r="Q27" s="1">
        <v>1</v>
      </c>
      <c r="R27" s="1">
        <v>14</v>
      </c>
      <c r="S27" s="1">
        <v>1</v>
      </c>
      <c r="T27" s="1">
        <v>9</v>
      </c>
      <c r="U27" s="1">
        <v>1</v>
      </c>
      <c r="V27" s="29">
        <v>16</v>
      </c>
      <c r="W27" s="17">
        <f t="shared" si="2"/>
        <v>5</v>
      </c>
      <c r="X27" s="18">
        <f t="shared" si="3"/>
        <v>65</v>
      </c>
      <c r="Y27" s="35">
        <v>1</v>
      </c>
      <c r="Z27" s="1">
        <v>10</v>
      </c>
      <c r="AA27" s="1">
        <v>1</v>
      </c>
      <c r="AB27" s="29">
        <v>15</v>
      </c>
      <c r="AC27" s="17">
        <f t="shared" si="4"/>
        <v>2</v>
      </c>
      <c r="AD27" s="18">
        <f t="shared" si="5"/>
        <v>25</v>
      </c>
      <c r="AE27" s="34">
        <f t="shared" si="6"/>
        <v>11</v>
      </c>
      <c r="AF27" s="4">
        <f t="shared" si="7"/>
        <v>11</v>
      </c>
      <c r="AG27" s="16">
        <f t="shared" si="8"/>
        <v>136</v>
      </c>
    </row>
    <row r="28" spans="1:33" ht="15.75">
      <c r="A28" s="17">
        <v>21</v>
      </c>
      <c r="B28" s="1" t="s">
        <v>15</v>
      </c>
      <c r="C28" s="1">
        <v>1</v>
      </c>
      <c r="D28" s="1">
        <v>11</v>
      </c>
      <c r="E28" s="1">
        <v>1</v>
      </c>
      <c r="F28" s="1">
        <v>17</v>
      </c>
      <c r="G28" s="1">
        <v>1</v>
      </c>
      <c r="H28" s="1">
        <v>24</v>
      </c>
      <c r="I28" s="1">
        <v>1</v>
      </c>
      <c r="J28" s="29">
        <v>16</v>
      </c>
      <c r="K28" s="17">
        <f t="shared" si="0"/>
        <v>4</v>
      </c>
      <c r="L28" s="18">
        <f t="shared" si="1"/>
        <v>68</v>
      </c>
      <c r="M28" s="35">
        <v>1</v>
      </c>
      <c r="N28" s="1">
        <v>14</v>
      </c>
      <c r="O28" s="1">
        <v>1</v>
      </c>
      <c r="P28" s="1">
        <v>22</v>
      </c>
      <c r="Q28" s="1">
        <v>1</v>
      </c>
      <c r="R28" s="1">
        <v>22</v>
      </c>
      <c r="S28" s="1">
        <v>1</v>
      </c>
      <c r="T28" s="1">
        <v>17</v>
      </c>
      <c r="U28" s="1">
        <v>1</v>
      </c>
      <c r="V28" s="29">
        <v>19</v>
      </c>
      <c r="W28" s="17">
        <f t="shared" si="2"/>
        <v>5</v>
      </c>
      <c r="X28" s="18">
        <f t="shared" si="3"/>
        <v>94</v>
      </c>
      <c r="Y28" s="35">
        <v>1</v>
      </c>
      <c r="Z28" s="1">
        <v>17</v>
      </c>
      <c r="AA28" s="1">
        <v>1</v>
      </c>
      <c r="AB28" s="29">
        <v>14</v>
      </c>
      <c r="AC28" s="17">
        <f t="shared" si="4"/>
        <v>2</v>
      </c>
      <c r="AD28" s="18">
        <f t="shared" si="5"/>
        <v>31</v>
      </c>
      <c r="AE28" s="34">
        <f t="shared" si="6"/>
        <v>11</v>
      </c>
      <c r="AF28" s="4">
        <f t="shared" si="7"/>
        <v>11</v>
      </c>
      <c r="AG28" s="16">
        <f t="shared" si="8"/>
        <v>193</v>
      </c>
    </row>
    <row r="29" spans="1:33" ht="15.75">
      <c r="A29" s="17">
        <v>22</v>
      </c>
      <c r="B29" s="1" t="s">
        <v>16</v>
      </c>
      <c r="C29" s="1">
        <v>1</v>
      </c>
      <c r="D29" s="1">
        <v>5</v>
      </c>
      <c r="E29" s="1">
        <v>1</v>
      </c>
      <c r="F29" s="1">
        <v>13</v>
      </c>
      <c r="G29" s="1">
        <v>1</v>
      </c>
      <c r="H29" s="1">
        <v>7</v>
      </c>
      <c r="I29" s="1">
        <v>1</v>
      </c>
      <c r="J29" s="29">
        <v>12</v>
      </c>
      <c r="K29" s="17">
        <f t="shared" si="0"/>
        <v>4</v>
      </c>
      <c r="L29" s="18">
        <f>D29+F29+H29+J29</f>
        <v>37</v>
      </c>
      <c r="M29" s="35">
        <v>1</v>
      </c>
      <c r="N29" s="1">
        <v>9</v>
      </c>
      <c r="O29" s="1">
        <v>1</v>
      </c>
      <c r="P29" s="1">
        <v>12</v>
      </c>
      <c r="Q29" s="1">
        <v>1</v>
      </c>
      <c r="R29" s="1">
        <v>15</v>
      </c>
      <c r="S29" s="1">
        <v>1</v>
      </c>
      <c r="T29" s="1">
        <v>14</v>
      </c>
      <c r="U29" s="1">
        <v>1</v>
      </c>
      <c r="V29" s="29">
        <v>17</v>
      </c>
      <c r="W29" s="17">
        <f t="shared" si="2"/>
        <v>5</v>
      </c>
      <c r="X29" s="18">
        <f t="shared" si="3"/>
        <v>67</v>
      </c>
      <c r="Y29" s="35"/>
      <c r="Z29" s="1"/>
      <c r="AA29" s="1">
        <v>1</v>
      </c>
      <c r="AB29" s="29">
        <v>19</v>
      </c>
      <c r="AC29" s="17">
        <f t="shared" si="4"/>
        <v>1</v>
      </c>
      <c r="AD29" s="18">
        <f t="shared" si="5"/>
        <v>19</v>
      </c>
      <c r="AE29" s="34">
        <f t="shared" si="6"/>
        <v>10</v>
      </c>
      <c r="AF29" s="4">
        <f t="shared" si="7"/>
        <v>10</v>
      </c>
      <c r="AG29" s="16">
        <f t="shared" si="8"/>
        <v>123</v>
      </c>
    </row>
    <row r="30" spans="1:33" ht="15.75">
      <c r="A30" s="17">
        <v>23</v>
      </c>
      <c r="B30" s="1" t="s">
        <v>60</v>
      </c>
      <c r="C30" s="1">
        <v>1</v>
      </c>
      <c r="D30" s="1">
        <v>6</v>
      </c>
      <c r="E30" s="1">
        <v>1</v>
      </c>
      <c r="F30" s="1">
        <v>7</v>
      </c>
      <c r="G30" s="1"/>
      <c r="H30" s="1">
        <v>3</v>
      </c>
      <c r="I30" s="1"/>
      <c r="J30" s="29">
        <v>3</v>
      </c>
      <c r="K30" s="17">
        <f t="shared" si="0"/>
        <v>2</v>
      </c>
      <c r="L30" s="18">
        <f t="shared" si="1"/>
        <v>19</v>
      </c>
      <c r="M30" s="35">
        <v>1</v>
      </c>
      <c r="N30" s="1">
        <v>9</v>
      </c>
      <c r="O30" s="1">
        <v>1</v>
      </c>
      <c r="P30" s="1">
        <v>6</v>
      </c>
      <c r="Q30" s="1"/>
      <c r="R30" s="1">
        <v>4</v>
      </c>
      <c r="S30" s="1">
        <v>1</v>
      </c>
      <c r="T30" s="1">
        <v>8</v>
      </c>
      <c r="U30" s="1">
        <v>1</v>
      </c>
      <c r="V30" s="29">
        <v>8</v>
      </c>
      <c r="W30" s="17">
        <f t="shared" si="2"/>
        <v>4</v>
      </c>
      <c r="X30" s="18">
        <f t="shared" si="3"/>
        <v>35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6</v>
      </c>
      <c r="AF30" s="4">
        <f t="shared" si="7"/>
        <v>6</v>
      </c>
      <c r="AG30" s="16">
        <f t="shared" si="8"/>
        <v>54</v>
      </c>
    </row>
    <row r="31" spans="1:33" ht="15.75">
      <c r="A31" s="17">
        <v>24</v>
      </c>
      <c r="B31" s="1" t="s">
        <v>61</v>
      </c>
      <c r="C31" s="1"/>
      <c r="D31" s="1">
        <v>3</v>
      </c>
      <c r="E31" s="1"/>
      <c r="F31" s="1">
        <v>4</v>
      </c>
      <c r="G31" s="1">
        <v>1</v>
      </c>
      <c r="H31" s="1">
        <v>6</v>
      </c>
      <c r="I31" s="1"/>
      <c r="J31" s="29">
        <v>2</v>
      </c>
      <c r="K31" s="17">
        <f t="shared" si="0"/>
        <v>1</v>
      </c>
      <c r="L31" s="18">
        <f t="shared" si="1"/>
        <v>15</v>
      </c>
      <c r="M31" s="35"/>
      <c r="N31" s="1">
        <v>3</v>
      </c>
      <c r="O31" s="1">
        <v>1</v>
      </c>
      <c r="P31" s="1">
        <v>9</v>
      </c>
      <c r="Q31" s="1"/>
      <c r="R31" s="1">
        <v>3</v>
      </c>
      <c r="S31" s="1"/>
      <c r="T31" s="1">
        <v>2</v>
      </c>
      <c r="U31" s="1">
        <v>1</v>
      </c>
      <c r="V31" s="29">
        <v>10</v>
      </c>
      <c r="W31" s="17">
        <f t="shared" si="2"/>
        <v>2</v>
      </c>
      <c r="X31" s="18">
        <f t="shared" si="3"/>
        <v>27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3</v>
      </c>
      <c r="AF31" s="4">
        <f t="shared" si="7"/>
        <v>3</v>
      </c>
      <c r="AG31" s="16">
        <f t="shared" si="8"/>
        <v>42</v>
      </c>
    </row>
    <row r="32" spans="1:33" ht="15.75">
      <c r="A32" s="17">
        <v>25</v>
      </c>
      <c r="B32" s="1" t="s">
        <v>17</v>
      </c>
      <c r="C32" s="1"/>
      <c r="D32" s="1">
        <v>3</v>
      </c>
      <c r="E32" s="1">
        <v>1</v>
      </c>
      <c r="F32" s="1">
        <v>8</v>
      </c>
      <c r="G32" s="1">
        <v>1</v>
      </c>
      <c r="H32" s="1">
        <v>6</v>
      </c>
      <c r="I32" s="1"/>
      <c r="J32" s="29">
        <v>4</v>
      </c>
      <c r="K32" s="17">
        <f t="shared" si="0"/>
        <v>2</v>
      </c>
      <c r="L32" s="18">
        <f t="shared" si="1"/>
        <v>21</v>
      </c>
      <c r="M32" s="35"/>
      <c r="N32" s="1"/>
      <c r="O32" s="1"/>
      <c r="P32" s="1">
        <v>4</v>
      </c>
      <c r="Q32" s="1"/>
      <c r="R32" s="1">
        <v>4</v>
      </c>
      <c r="S32" s="1"/>
      <c r="T32" s="1">
        <v>4</v>
      </c>
      <c r="U32" s="1">
        <v>1</v>
      </c>
      <c r="V32" s="29">
        <v>9</v>
      </c>
      <c r="W32" s="17">
        <f t="shared" si="2"/>
        <v>1</v>
      </c>
      <c r="X32" s="18">
        <f t="shared" si="3"/>
        <v>21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3</v>
      </c>
      <c r="AF32" s="4">
        <f t="shared" si="7"/>
        <v>3</v>
      </c>
      <c r="AG32" s="16">
        <f t="shared" si="8"/>
        <v>42</v>
      </c>
    </row>
    <row r="33" spans="1:33" ht="15.75">
      <c r="A33" s="17">
        <v>26</v>
      </c>
      <c r="B33" s="1" t="s">
        <v>55</v>
      </c>
      <c r="C33" s="1">
        <v>1</v>
      </c>
      <c r="D33" s="1">
        <v>6</v>
      </c>
      <c r="E33" s="1"/>
      <c r="F33" s="1"/>
      <c r="G33" s="1"/>
      <c r="H33" s="1">
        <v>2</v>
      </c>
      <c r="I33" s="1"/>
      <c r="J33" s="29">
        <v>3</v>
      </c>
      <c r="K33" s="17">
        <f t="shared" si="0"/>
        <v>1</v>
      </c>
      <c r="L33" s="18">
        <f t="shared" si="1"/>
        <v>11</v>
      </c>
      <c r="M33" s="35">
        <v>1</v>
      </c>
      <c r="N33" s="1">
        <v>5</v>
      </c>
      <c r="O33" s="1"/>
      <c r="P33" s="1">
        <v>1</v>
      </c>
      <c r="Q33" s="1"/>
      <c r="R33" s="1">
        <v>4</v>
      </c>
      <c r="S33" s="1">
        <v>1</v>
      </c>
      <c r="T33" s="1">
        <v>6</v>
      </c>
      <c r="U33" s="1">
        <v>1</v>
      </c>
      <c r="V33" s="29">
        <v>6</v>
      </c>
      <c r="W33" s="17">
        <f t="shared" si="2"/>
        <v>3</v>
      </c>
      <c r="X33" s="18">
        <f t="shared" si="3"/>
        <v>22</v>
      </c>
      <c r="Y33" s="35"/>
      <c r="Z33" s="1"/>
      <c r="AA33" s="1"/>
      <c r="AB33" s="29"/>
      <c r="AC33" s="17">
        <v>0</v>
      </c>
      <c r="AD33" s="18">
        <f>Z33+AB33</f>
        <v>0</v>
      </c>
      <c r="AE33" s="34">
        <f>K33+W33</f>
        <v>4</v>
      </c>
      <c r="AF33" s="4">
        <f t="shared" si="7"/>
        <v>4</v>
      </c>
      <c r="AG33" s="16">
        <f t="shared" si="8"/>
        <v>33</v>
      </c>
    </row>
    <row r="34" spans="1:33" ht="15.75">
      <c r="A34" s="17">
        <v>27</v>
      </c>
      <c r="B34" s="1" t="s">
        <v>18</v>
      </c>
      <c r="C34" s="1"/>
      <c r="D34" s="1">
        <v>3</v>
      </c>
      <c r="E34" s="1"/>
      <c r="F34" s="1">
        <v>1</v>
      </c>
      <c r="G34" s="1">
        <v>1</v>
      </c>
      <c r="H34" s="1">
        <v>5</v>
      </c>
      <c r="I34" s="1"/>
      <c r="J34" s="29">
        <v>3</v>
      </c>
      <c r="K34" s="17">
        <f t="shared" si="0"/>
        <v>1</v>
      </c>
      <c r="L34" s="18">
        <f t="shared" si="1"/>
        <v>12</v>
      </c>
      <c r="M34" s="35"/>
      <c r="N34" s="1">
        <v>4</v>
      </c>
      <c r="O34" s="1"/>
      <c r="P34" s="1">
        <v>1</v>
      </c>
      <c r="Q34" s="1">
        <v>1</v>
      </c>
      <c r="R34" s="1">
        <v>5</v>
      </c>
      <c r="S34" s="1">
        <v>1</v>
      </c>
      <c r="T34" s="1">
        <v>6</v>
      </c>
      <c r="U34" s="1">
        <v>1</v>
      </c>
      <c r="V34" s="29">
        <v>9</v>
      </c>
      <c r="W34" s="17">
        <f t="shared" si="2"/>
        <v>3</v>
      </c>
      <c r="X34" s="18">
        <f t="shared" si="3"/>
        <v>25</v>
      </c>
      <c r="Y34" s="35"/>
      <c r="Z34" s="1"/>
      <c r="AA34" s="1"/>
      <c r="AB34" s="29"/>
      <c r="AC34" s="17">
        <f>Y34+AA34</f>
        <v>0</v>
      </c>
      <c r="AD34" s="18">
        <f>Z34+AB34</f>
        <v>0</v>
      </c>
      <c r="AE34" s="34">
        <f>K34+W34+AC34</f>
        <v>4</v>
      </c>
      <c r="AF34" s="4">
        <f t="shared" si="7"/>
        <v>4</v>
      </c>
      <c r="AG34" s="16">
        <f t="shared" si="8"/>
        <v>37</v>
      </c>
    </row>
    <row r="35" spans="1:33" ht="15.75">
      <c r="A35" s="17">
        <v>28</v>
      </c>
      <c r="B35" s="1" t="s">
        <v>23</v>
      </c>
      <c r="C35" s="1">
        <v>1</v>
      </c>
      <c r="D35" s="1">
        <v>8</v>
      </c>
      <c r="E35" s="1">
        <v>1</v>
      </c>
      <c r="F35" s="1">
        <v>6</v>
      </c>
      <c r="G35" s="1">
        <v>1</v>
      </c>
      <c r="H35" s="1">
        <v>8</v>
      </c>
      <c r="I35" s="1">
        <v>1</v>
      </c>
      <c r="J35" s="29">
        <v>6</v>
      </c>
      <c r="K35" s="17">
        <f t="shared" si="0"/>
        <v>4</v>
      </c>
      <c r="L35" s="18">
        <f t="shared" si="1"/>
        <v>28</v>
      </c>
      <c r="M35" s="35">
        <v>1</v>
      </c>
      <c r="N35" s="1">
        <v>8</v>
      </c>
      <c r="O35" s="1">
        <v>1</v>
      </c>
      <c r="P35" s="1">
        <v>5</v>
      </c>
      <c r="Q35" s="1">
        <v>1</v>
      </c>
      <c r="R35" s="1">
        <v>6</v>
      </c>
      <c r="S35" s="1">
        <v>1</v>
      </c>
      <c r="T35" s="1">
        <v>5</v>
      </c>
      <c r="U35" s="1">
        <v>1</v>
      </c>
      <c r="V35" s="29">
        <v>8</v>
      </c>
      <c r="W35" s="17">
        <f t="shared" si="2"/>
        <v>5</v>
      </c>
      <c r="X35" s="18">
        <f t="shared" si="3"/>
        <v>32</v>
      </c>
      <c r="Y35" s="35"/>
      <c r="Z35" s="1"/>
      <c r="AA35" s="1"/>
      <c r="AB35" s="29"/>
      <c r="AC35" s="17">
        <f>Y35+AA35</f>
        <v>0</v>
      </c>
      <c r="AD35" s="18">
        <f>Z35+AB35</f>
        <v>0</v>
      </c>
      <c r="AE35" s="34">
        <f>K35+W35+AC35</f>
        <v>9</v>
      </c>
      <c r="AF35" s="4">
        <f t="shared" si="7"/>
        <v>9</v>
      </c>
      <c r="AG35" s="16">
        <f t="shared" si="8"/>
        <v>60</v>
      </c>
    </row>
    <row r="36" spans="1:33" ht="15.75">
      <c r="A36" s="17">
        <v>31</v>
      </c>
      <c r="B36" s="1" t="s">
        <v>59</v>
      </c>
      <c r="C36" s="1">
        <v>1</v>
      </c>
      <c r="D36" s="1">
        <v>9</v>
      </c>
      <c r="E36" s="1">
        <v>1</v>
      </c>
      <c r="F36" s="1">
        <v>5</v>
      </c>
      <c r="G36" s="1">
        <v>1</v>
      </c>
      <c r="H36" s="1">
        <v>5</v>
      </c>
      <c r="I36" s="1">
        <v>1</v>
      </c>
      <c r="J36" s="29">
        <v>10</v>
      </c>
      <c r="K36" s="17">
        <f t="shared" si="0"/>
        <v>4</v>
      </c>
      <c r="L36" s="18">
        <f t="shared" si="1"/>
        <v>29</v>
      </c>
      <c r="M36" s="35">
        <v>1</v>
      </c>
      <c r="N36" s="1">
        <v>7</v>
      </c>
      <c r="O36" s="1">
        <v>1</v>
      </c>
      <c r="P36" s="1">
        <v>8</v>
      </c>
      <c r="Q36" s="1">
        <v>1</v>
      </c>
      <c r="R36" s="1">
        <v>6</v>
      </c>
      <c r="S36" s="1">
        <v>1</v>
      </c>
      <c r="T36" s="1">
        <v>8</v>
      </c>
      <c r="U36" s="1">
        <v>1</v>
      </c>
      <c r="V36" s="29">
        <v>9</v>
      </c>
      <c r="W36" s="17">
        <f t="shared" si="2"/>
        <v>5</v>
      </c>
      <c r="X36" s="18">
        <f t="shared" si="3"/>
        <v>38</v>
      </c>
      <c r="Y36" s="35"/>
      <c r="Z36" s="1"/>
      <c r="AA36" s="1"/>
      <c r="AB36" s="29"/>
      <c r="AC36" s="17">
        <f>Y36+AA36</f>
        <v>0</v>
      </c>
      <c r="AD36" s="18">
        <f>Z36+AB36</f>
        <v>0</v>
      </c>
      <c r="AE36" s="34">
        <f>K36+W36+AC36</f>
        <v>9</v>
      </c>
      <c r="AF36" s="4">
        <f t="shared" si="7"/>
        <v>9</v>
      </c>
      <c r="AG36" s="16">
        <f t="shared" si="8"/>
        <v>67</v>
      </c>
    </row>
    <row r="37" spans="1:33" ht="15.75">
      <c r="A37" s="17">
        <v>32</v>
      </c>
      <c r="B37" s="1" t="s">
        <v>27</v>
      </c>
      <c r="C37" s="1"/>
      <c r="D37" s="1"/>
      <c r="E37" s="1">
        <v>1</v>
      </c>
      <c r="F37" s="1">
        <v>5</v>
      </c>
      <c r="G37" s="1">
        <v>1</v>
      </c>
      <c r="H37" s="1">
        <v>6</v>
      </c>
      <c r="I37" s="1">
        <v>1</v>
      </c>
      <c r="J37" s="29">
        <v>5</v>
      </c>
      <c r="K37" s="17">
        <f t="shared" si="0"/>
        <v>3</v>
      </c>
      <c r="L37" s="18">
        <f t="shared" si="1"/>
        <v>16</v>
      </c>
      <c r="M37" s="35">
        <v>1</v>
      </c>
      <c r="N37" s="1">
        <v>5</v>
      </c>
      <c r="O37" s="1"/>
      <c r="P37" s="1">
        <v>4</v>
      </c>
      <c r="Q37" s="1">
        <v>1</v>
      </c>
      <c r="R37" s="1">
        <v>5</v>
      </c>
      <c r="S37" s="1"/>
      <c r="T37" s="1">
        <v>3</v>
      </c>
      <c r="U37" s="1">
        <v>1</v>
      </c>
      <c r="V37" s="29">
        <v>9</v>
      </c>
      <c r="W37" s="17">
        <f t="shared" si="2"/>
        <v>3</v>
      </c>
      <c r="X37" s="18">
        <f t="shared" si="3"/>
        <v>26</v>
      </c>
      <c r="Y37" s="35"/>
      <c r="Z37" s="1"/>
      <c r="AA37" s="1"/>
      <c r="AB37" s="29"/>
      <c r="AC37" s="17">
        <f>Y37+AA37</f>
        <v>0</v>
      </c>
      <c r="AD37" s="18">
        <f>Z37+AB37</f>
        <v>0</v>
      </c>
      <c r="AE37" s="34">
        <f>K37+W37+AC37</f>
        <v>6</v>
      </c>
      <c r="AF37" s="4">
        <f t="shared" si="7"/>
        <v>6</v>
      </c>
      <c r="AG37" s="16">
        <f t="shared" si="8"/>
        <v>42</v>
      </c>
    </row>
    <row r="38" spans="1:33" ht="16.5" thickBot="1">
      <c r="A38" s="19"/>
      <c r="B38" s="5"/>
      <c r="C38" s="5"/>
      <c r="D38" s="5"/>
      <c r="E38" s="5"/>
      <c r="F38" s="5"/>
      <c r="G38" s="5"/>
      <c r="H38" s="5"/>
      <c r="I38" s="5"/>
      <c r="J38" s="30"/>
      <c r="K38" s="19"/>
      <c r="L38" s="41"/>
      <c r="M38" s="45"/>
      <c r="N38" s="5"/>
      <c r="O38" s="5"/>
      <c r="P38" s="5"/>
      <c r="Q38" s="5"/>
      <c r="R38" s="5"/>
      <c r="S38" s="5"/>
      <c r="T38" s="5"/>
      <c r="U38" s="5"/>
      <c r="V38" s="30"/>
      <c r="W38" s="19"/>
      <c r="X38" s="41"/>
      <c r="Y38" s="45"/>
      <c r="Z38" s="5"/>
      <c r="AA38" s="5"/>
      <c r="AB38" s="30"/>
      <c r="AC38" s="19"/>
      <c r="AD38" s="41"/>
      <c r="AE38" s="36"/>
      <c r="AF38" s="6"/>
      <c r="AG38" s="20"/>
    </row>
    <row r="39" spans="1:33" ht="16.5" thickBot="1">
      <c r="A39" s="9"/>
      <c r="B39" s="10" t="s">
        <v>34</v>
      </c>
      <c r="C39" s="11">
        <f aca="true" t="shared" si="9" ref="C39:AG39">C8+C9+C10+C11+C12+C13+C14+C15+C16+C17+C18+C19+C20+C21+C22+C23+C24+C25+C26+C27+C28+C29</f>
        <v>22</v>
      </c>
      <c r="D39" s="11">
        <f t="shared" si="9"/>
        <v>251</v>
      </c>
      <c r="E39" s="11">
        <f t="shared" si="9"/>
        <v>21</v>
      </c>
      <c r="F39" s="11">
        <f t="shared" si="9"/>
        <v>250</v>
      </c>
      <c r="G39" s="11">
        <f t="shared" si="9"/>
        <v>21</v>
      </c>
      <c r="H39" s="11">
        <f t="shared" si="9"/>
        <v>257</v>
      </c>
      <c r="I39" s="11">
        <f t="shared" si="9"/>
        <v>20</v>
      </c>
      <c r="J39" s="31">
        <f t="shared" si="9"/>
        <v>261</v>
      </c>
      <c r="K39" s="42">
        <f t="shared" si="9"/>
        <v>84</v>
      </c>
      <c r="L39" s="12">
        <f t="shared" si="9"/>
        <v>1019</v>
      </c>
      <c r="M39" s="37">
        <f t="shared" si="9"/>
        <v>21</v>
      </c>
      <c r="N39" s="11">
        <f t="shared" si="9"/>
        <v>234</v>
      </c>
      <c r="O39" s="11">
        <f t="shared" si="9"/>
        <v>21</v>
      </c>
      <c r="P39" s="11">
        <f t="shared" si="9"/>
        <v>309</v>
      </c>
      <c r="Q39" s="11">
        <f t="shared" si="9"/>
        <v>20</v>
      </c>
      <c r="R39" s="11">
        <f t="shared" si="9"/>
        <v>299</v>
      </c>
      <c r="S39" s="11">
        <f t="shared" si="9"/>
        <v>24</v>
      </c>
      <c r="T39" s="11">
        <f t="shared" si="9"/>
        <v>339</v>
      </c>
      <c r="U39" s="11">
        <f t="shared" si="9"/>
        <v>22</v>
      </c>
      <c r="V39" s="31">
        <f t="shared" si="9"/>
        <v>380</v>
      </c>
      <c r="W39" s="42">
        <f t="shared" si="9"/>
        <v>108</v>
      </c>
      <c r="X39" s="12">
        <f t="shared" si="9"/>
        <v>1561</v>
      </c>
      <c r="Y39" s="37">
        <f t="shared" si="9"/>
        <v>12</v>
      </c>
      <c r="Z39" s="11">
        <f t="shared" si="9"/>
        <v>113</v>
      </c>
      <c r="AA39" s="11">
        <f t="shared" si="9"/>
        <v>23</v>
      </c>
      <c r="AB39" s="11">
        <f t="shared" si="9"/>
        <v>274</v>
      </c>
      <c r="AC39" s="42">
        <f t="shared" si="9"/>
        <v>35</v>
      </c>
      <c r="AD39" s="12">
        <f t="shared" si="9"/>
        <v>387</v>
      </c>
      <c r="AE39" s="42">
        <f t="shared" si="9"/>
        <v>227</v>
      </c>
      <c r="AF39" s="11">
        <f t="shared" si="9"/>
        <v>227</v>
      </c>
      <c r="AG39" s="12">
        <f t="shared" si="9"/>
        <v>2967</v>
      </c>
    </row>
    <row r="40" spans="1:33" ht="15.75">
      <c r="A40" s="21"/>
      <c r="B40" s="3" t="s">
        <v>35</v>
      </c>
      <c r="C40" s="7">
        <f aca="true" t="shared" si="10" ref="C40:AG40">C15+C19+C20+C27</f>
        <v>5</v>
      </c>
      <c r="D40" s="7">
        <f t="shared" si="10"/>
        <v>88</v>
      </c>
      <c r="E40" s="7">
        <f t="shared" si="10"/>
        <v>5</v>
      </c>
      <c r="F40" s="7">
        <f t="shared" si="10"/>
        <v>69</v>
      </c>
      <c r="G40" s="7">
        <f t="shared" si="10"/>
        <v>5</v>
      </c>
      <c r="H40" s="7">
        <f t="shared" si="10"/>
        <v>77</v>
      </c>
      <c r="I40" s="7">
        <f t="shared" si="10"/>
        <v>5</v>
      </c>
      <c r="J40" s="32">
        <f t="shared" si="10"/>
        <v>71</v>
      </c>
      <c r="K40" s="21">
        <f t="shared" si="10"/>
        <v>20</v>
      </c>
      <c r="L40" s="43">
        <f t="shared" si="10"/>
        <v>305</v>
      </c>
      <c r="M40" s="46">
        <f t="shared" si="10"/>
        <v>5</v>
      </c>
      <c r="N40" s="7">
        <f t="shared" si="10"/>
        <v>66</v>
      </c>
      <c r="O40" s="7">
        <f t="shared" si="10"/>
        <v>4</v>
      </c>
      <c r="P40" s="7">
        <f t="shared" si="10"/>
        <v>79</v>
      </c>
      <c r="Q40" s="7">
        <f t="shared" si="10"/>
        <v>5</v>
      </c>
      <c r="R40" s="7">
        <f t="shared" si="10"/>
        <v>99</v>
      </c>
      <c r="S40" s="7">
        <f t="shared" si="10"/>
        <v>6</v>
      </c>
      <c r="T40" s="7">
        <f t="shared" si="10"/>
        <v>106</v>
      </c>
      <c r="U40" s="7">
        <f t="shared" si="10"/>
        <v>5</v>
      </c>
      <c r="V40" s="32">
        <f t="shared" si="10"/>
        <v>103</v>
      </c>
      <c r="W40" s="21">
        <f t="shared" si="10"/>
        <v>25</v>
      </c>
      <c r="X40" s="43">
        <f t="shared" si="10"/>
        <v>453</v>
      </c>
      <c r="Y40" s="46">
        <f t="shared" si="10"/>
        <v>4</v>
      </c>
      <c r="Z40" s="7">
        <f t="shared" si="10"/>
        <v>51</v>
      </c>
      <c r="AA40" s="7">
        <f t="shared" si="10"/>
        <v>5</v>
      </c>
      <c r="AB40" s="32">
        <f t="shared" si="10"/>
        <v>86</v>
      </c>
      <c r="AC40" s="21">
        <f t="shared" si="10"/>
        <v>9</v>
      </c>
      <c r="AD40" s="43">
        <f t="shared" si="10"/>
        <v>137</v>
      </c>
      <c r="AE40" s="70">
        <f t="shared" si="10"/>
        <v>54</v>
      </c>
      <c r="AF40" s="68">
        <f t="shared" si="10"/>
        <v>54</v>
      </c>
      <c r="AG40" s="71">
        <f t="shared" si="10"/>
        <v>895</v>
      </c>
    </row>
    <row r="41" spans="1:34" ht="16.5" thickBot="1">
      <c r="A41" s="19"/>
      <c r="B41" s="2" t="s">
        <v>36</v>
      </c>
      <c r="C41" s="5">
        <f aca="true" t="shared" si="11" ref="C41:AG41">C8+C9+C10+C11+C12+C13+C14+C16+C17+C18+C21+C22+C23+C24+C25+C26+C28+C29</f>
        <v>17</v>
      </c>
      <c r="D41" s="5">
        <f t="shared" si="11"/>
        <v>163</v>
      </c>
      <c r="E41" s="5">
        <f t="shared" si="11"/>
        <v>16</v>
      </c>
      <c r="F41" s="5">
        <f t="shared" si="11"/>
        <v>181</v>
      </c>
      <c r="G41" s="5">
        <f t="shared" si="11"/>
        <v>16</v>
      </c>
      <c r="H41" s="5">
        <f t="shared" si="11"/>
        <v>180</v>
      </c>
      <c r="I41" s="5">
        <f t="shared" si="11"/>
        <v>15</v>
      </c>
      <c r="J41" s="30">
        <f t="shared" si="11"/>
        <v>190</v>
      </c>
      <c r="K41" s="19">
        <f t="shared" si="11"/>
        <v>64</v>
      </c>
      <c r="L41" s="41">
        <f t="shared" si="11"/>
        <v>714</v>
      </c>
      <c r="M41" s="45">
        <f t="shared" si="11"/>
        <v>16</v>
      </c>
      <c r="N41" s="5">
        <f t="shared" si="11"/>
        <v>168</v>
      </c>
      <c r="O41" s="5">
        <f t="shared" si="11"/>
        <v>17</v>
      </c>
      <c r="P41" s="5">
        <f t="shared" si="11"/>
        <v>230</v>
      </c>
      <c r="Q41" s="5">
        <f t="shared" si="11"/>
        <v>15</v>
      </c>
      <c r="R41" s="5">
        <f t="shared" si="11"/>
        <v>200</v>
      </c>
      <c r="S41" s="5">
        <f t="shared" si="11"/>
        <v>18</v>
      </c>
      <c r="T41" s="5">
        <f t="shared" si="11"/>
        <v>233</v>
      </c>
      <c r="U41" s="5">
        <f t="shared" si="11"/>
        <v>17</v>
      </c>
      <c r="V41" s="30">
        <f t="shared" si="11"/>
        <v>277</v>
      </c>
      <c r="W41" s="19">
        <f t="shared" si="11"/>
        <v>83</v>
      </c>
      <c r="X41" s="41">
        <f t="shared" si="11"/>
        <v>1108</v>
      </c>
      <c r="Y41" s="45">
        <f t="shared" si="11"/>
        <v>8</v>
      </c>
      <c r="Z41" s="5">
        <f t="shared" si="11"/>
        <v>62</v>
      </c>
      <c r="AA41" s="5">
        <f t="shared" si="11"/>
        <v>18</v>
      </c>
      <c r="AB41" s="5">
        <f t="shared" si="11"/>
        <v>188</v>
      </c>
      <c r="AC41" s="19">
        <f t="shared" si="11"/>
        <v>26</v>
      </c>
      <c r="AD41" s="41">
        <f t="shared" si="11"/>
        <v>250</v>
      </c>
      <c r="AE41" s="72">
        <f t="shared" si="11"/>
        <v>173</v>
      </c>
      <c r="AF41" s="69">
        <f t="shared" si="11"/>
        <v>173</v>
      </c>
      <c r="AG41" s="73">
        <f t="shared" si="11"/>
        <v>2072</v>
      </c>
      <c r="AH41" s="66"/>
    </row>
    <row r="42" spans="1:34" ht="16.5" thickBot="1">
      <c r="A42" s="9"/>
      <c r="B42" s="10" t="s">
        <v>37</v>
      </c>
      <c r="C42" s="11">
        <f aca="true" t="shared" si="12" ref="C42:AG42">C30+C31+C32+C33+C34+C35+C36+C37</f>
        <v>4</v>
      </c>
      <c r="D42" s="11">
        <f t="shared" si="12"/>
        <v>38</v>
      </c>
      <c r="E42" s="11">
        <f t="shared" si="12"/>
        <v>5</v>
      </c>
      <c r="F42" s="11">
        <f t="shared" si="12"/>
        <v>36</v>
      </c>
      <c r="G42" s="11">
        <f t="shared" si="12"/>
        <v>6</v>
      </c>
      <c r="H42" s="11">
        <f t="shared" si="12"/>
        <v>41</v>
      </c>
      <c r="I42" s="11">
        <f t="shared" si="12"/>
        <v>3</v>
      </c>
      <c r="J42" s="11">
        <f t="shared" si="12"/>
        <v>36</v>
      </c>
      <c r="K42" s="11">
        <f t="shared" si="12"/>
        <v>18</v>
      </c>
      <c r="L42" s="11">
        <f t="shared" si="12"/>
        <v>151</v>
      </c>
      <c r="M42" s="11">
        <f t="shared" si="12"/>
        <v>5</v>
      </c>
      <c r="N42" s="11">
        <f t="shared" si="12"/>
        <v>41</v>
      </c>
      <c r="O42" s="11">
        <f t="shared" si="12"/>
        <v>4</v>
      </c>
      <c r="P42" s="11">
        <f t="shared" si="12"/>
        <v>38</v>
      </c>
      <c r="Q42" s="11">
        <f t="shared" si="12"/>
        <v>4</v>
      </c>
      <c r="R42" s="11">
        <f t="shared" si="12"/>
        <v>37</v>
      </c>
      <c r="S42" s="11">
        <f t="shared" si="12"/>
        <v>5</v>
      </c>
      <c r="T42" s="11">
        <f t="shared" si="12"/>
        <v>42</v>
      </c>
      <c r="U42" s="11">
        <f t="shared" si="12"/>
        <v>8</v>
      </c>
      <c r="V42" s="11">
        <f t="shared" si="12"/>
        <v>68</v>
      </c>
      <c r="W42" s="11">
        <f t="shared" si="12"/>
        <v>26</v>
      </c>
      <c r="X42" s="11">
        <f t="shared" si="12"/>
        <v>226</v>
      </c>
      <c r="Y42" s="11">
        <f t="shared" si="12"/>
        <v>0</v>
      </c>
      <c r="Z42" s="11">
        <f t="shared" si="12"/>
        <v>0</v>
      </c>
      <c r="AA42" s="11">
        <f t="shared" si="12"/>
        <v>0</v>
      </c>
      <c r="AB42" s="11">
        <f t="shared" si="12"/>
        <v>0</v>
      </c>
      <c r="AC42" s="11">
        <f t="shared" si="12"/>
        <v>0</v>
      </c>
      <c r="AD42" s="11">
        <f t="shared" si="12"/>
        <v>0</v>
      </c>
      <c r="AE42" s="11">
        <f t="shared" si="12"/>
        <v>44</v>
      </c>
      <c r="AF42" s="11">
        <f t="shared" si="12"/>
        <v>44</v>
      </c>
      <c r="AG42" s="11">
        <f t="shared" si="12"/>
        <v>377</v>
      </c>
      <c r="AH42" s="14"/>
    </row>
    <row r="43" spans="1:33" ht="15.75">
      <c r="A43" s="21"/>
      <c r="B43" s="3" t="s">
        <v>35</v>
      </c>
      <c r="C43" s="7">
        <f aca="true" t="shared" si="13" ref="C43:J43">C35</f>
        <v>1</v>
      </c>
      <c r="D43" s="7">
        <f t="shared" si="13"/>
        <v>8</v>
      </c>
      <c r="E43" s="7">
        <f t="shared" si="13"/>
        <v>1</v>
      </c>
      <c r="F43" s="7">
        <f t="shared" si="13"/>
        <v>6</v>
      </c>
      <c r="G43" s="7">
        <f t="shared" si="13"/>
        <v>1</v>
      </c>
      <c r="H43" s="7">
        <f t="shared" si="13"/>
        <v>8</v>
      </c>
      <c r="I43" s="7">
        <f t="shared" si="13"/>
        <v>1</v>
      </c>
      <c r="J43" s="32">
        <f t="shared" si="13"/>
        <v>6</v>
      </c>
      <c r="K43" s="21">
        <f>C43+E43+G43+I43</f>
        <v>4</v>
      </c>
      <c r="L43" s="43">
        <f>D43+F43+H43+J43</f>
        <v>28</v>
      </c>
      <c r="M43" s="46">
        <f aca="true" t="shared" si="14" ref="M43:V43">M35</f>
        <v>1</v>
      </c>
      <c r="N43" s="7">
        <f t="shared" si="14"/>
        <v>8</v>
      </c>
      <c r="O43" s="7">
        <f t="shared" si="14"/>
        <v>1</v>
      </c>
      <c r="P43" s="7">
        <f t="shared" si="14"/>
        <v>5</v>
      </c>
      <c r="Q43" s="7">
        <f t="shared" si="14"/>
        <v>1</v>
      </c>
      <c r="R43" s="7">
        <f t="shared" si="14"/>
        <v>6</v>
      </c>
      <c r="S43" s="7">
        <f t="shared" si="14"/>
        <v>1</v>
      </c>
      <c r="T43" s="7">
        <f t="shared" si="14"/>
        <v>5</v>
      </c>
      <c r="U43" s="7">
        <f t="shared" si="14"/>
        <v>1</v>
      </c>
      <c r="V43" s="32">
        <f t="shared" si="14"/>
        <v>8</v>
      </c>
      <c r="W43" s="21">
        <f>M43+O43+Q43+S43+U43</f>
        <v>5</v>
      </c>
      <c r="X43" s="43">
        <f>N43+P43+R43+T43+V43</f>
        <v>32</v>
      </c>
      <c r="Y43" s="46">
        <f>Y35</f>
        <v>0</v>
      </c>
      <c r="Z43" s="7">
        <f>Z35</f>
        <v>0</v>
      </c>
      <c r="AA43" s="7">
        <f>AA35</f>
        <v>0</v>
      </c>
      <c r="AB43" s="32">
        <f>AB35</f>
        <v>0</v>
      </c>
      <c r="AC43" s="21">
        <f>AC35</f>
        <v>0</v>
      </c>
      <c r="AD43" s="43">
        <f>Z43+AB43</f>
        <v>0</v>
      </c>
      <c r="AE43" s="57">
        <f>K43+W43+AC43</f>
        <v>9</v>
      </c>
      <c r="AF43" s="8">
        <f>AF35</f>
        <v>9</v>
      </c>
      <c r="AG43" s="22">
        <f>L43+X43+AD43</f>
        <v>60</v>
      </c>
    </row>
    <row r="44" spans="1:33" ht="16.5" thickBot="1">
      <c r="A44" s="19"/>
      <c r="B44" s="2" t="s">
        <v>36</v>
      </c>
      <c r="C44" s="5">
        <f aca="true" t="shared" si="15" ref="C44:AG44">C30+C31+C32+C33+C34+C36+C37</f>
        <v>3</v>
      </c>
      <c r="D44" s="5">
        <f t="shared" si="15"/>
        <v>30</v>
      </c>
      <c r="E44" s="5">
        <f t="shared" si="15"/>
        <v>4</v>
      </c>
      <c r="F44" s="5">
        <f t="shared" si="15"/>
        <v>30</v>
      </c>
      <c r="G44" s="5">
        <f t="shared" si="15"/>
        <v>5</v>
      </c>
      <c r="H44" s="5">
        <f t="shared" si="15"/>
        <v>33</v>
      </c>
      <c r="I44" s="5">
        <f t="shared" si="15"/>
        <v>2</v>
      </c>
      <c r="J44" s="5">
        <f t="shared" si="15"/>
        <v>30</v>
      </c>
      <c r="K44" s="5">
        <f t="shared" si="15"/>
        <v>14</v>
      </c>
      <c r="L44" s="5">
        <f t="shared" si="15"/>
        <v>123</v>
      </c>
      <c r="M44" s="5">
        <f t="shared" si="15"/>
        <v>4</v>
      </c>
      <c r="N44" s="5">
        <f t="shared" si="15"/>
        <v>33</v>
      </c>
      <c r="O44" s="5">
        <f t="shared" si="15"/>
        <v>3</v>
      </c>
      <c r="P44" s="5">
        <f t="shared" si="15"/>
        <v>33</v>
      </c>
      <c r="Q44" s="5">
        <f t="shared" si="15"/>
        <v>3</v>
      </c>
      <c r="R44" s="5">
        <f t="shared" si="15"/>
        <v>31</v>
      </c>
      <c r="S44" s="5">
        <f t="shared" si="15"/>
        <v>4</v>
      </c>
      <c r="T44" s="5">
        <f t="shared" si="15"/>
        <v>37</v>
      </c>
      <c r="U44" s="5">
        <f t="shared" si="15"/>
        <v>7</v>
      </c>
      <c r="V44" s="5">
        <f t="shared" si="15"/>
        <v>60</v>
      </c>
      <c r="W44" s="5">
        <f t="shared" si="15"/>
        <v>21</v>
      </c>
      <c r="X44" s="5">
        <f t="shared" si="15"/>
        <v>194</v>
      </c>
      <c r="Y44" s="5">
        <f t="shared" si="15"/>
        <v>0</v>
      </c>
      <c r="Z44" s="5">
        <f t="shared" si="15"/>
        <v>0</v>
      </c>
      <c r="AA44" s="5">
        <f t="shared" si="15"/>
        <v>0</v>
      </c>
      <c r="AB44" s="5">
        <f t="shared" si="15"/>
        <v>0</v>
      </c>
      <c r="AC44" s="5">
        <f t="shared" si="15"/>
        <v>0</v>
      </c>
      <c r="AD44" s="5">
        <f t="shared" si="15"/>
        <v>0</v>
      </c>
      <c r="AE44" s="6">
        <f t="shared" si="15"/>
        <v>35</v>
      </c>
      <c r="AF44" s="6">
        <f t="shared" si="15"/>
        <v>35</v>
      </c>
      <c r="AG44" s="6">
        <f t="shared" si="15"/>
        <v>317</v>
      </c>
    </row>
    <row r="45" spans="1:33" ht="16.5" thickBot="1">
      <c r="A45" s="9"/>
      <c r="B45" s="10" t="s">
        <v>38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6.5" thickBot="1">
      <c r="A46" s="21"/>
      <c r="B46" s="3" t="s">
        <v>35</v>
      </c>
      <c r="C46" s="7"/>
      <c r="D46" s="7"/>
      <c r="E46" s="7"/>
      <c r="F46" s="7"/>
      <c r="G46" s="7"/>
      <c r="H46" s="7"/>
      <c r="I46" s="7"/>
      <c r="J46" s="32"/>
      <c r="K46" s="21">
        <f>C46+E46+G46+I46</f>
        <v>0</v>
      </c>
      <c r="L46" s="43">
        <f>D46+F46+H46+J46</f>
        <v>0</v>
      </c>
      <c r="M46" s="46"/>
      <c r="N46" s="7"/>
      <c r="O46" s="7"/>
      <c r="P46" s="7"/>
      <c r="Q46" s="7"/>
      <c r="R46" s="7"/>
      <c r="S46" s="7"/>
      <c r="T46" s="7"/>
      <c r="U46" s="7"/>
      <c r="V46" s="32"/>
      <c r="W46" s="21">
        <f>M46+O46+Q46+S46+U46</f>
        <v>0</v>
      </c>
      <c r="X46" s="43">
        <f>N46+P46+R46+T46+V46</f>
        <v>0</v>
      </c>
      <c r="Y46" s="46"/>
      <c r="Z46" s="7"/>
      <c r="AA46" s="7"/>
      <c r="AB46" s="32"/>
      <c r="AC46" s="21">
        <f>Y46+AA46</f>
        <v>0</v>
      </c>
      <c r="AD46" s="43">
        <f>Z46+AB46</f>
        <v>0</v>
      </c>
      <c r="AE46" s="74">
        <f>K46+W46+AC46</f>
        <v>0</v>
      </c>
      <c r="AF46" s="75"/>
      <c r="AG46" s="76">
        <f>L46+X46+AD46</f>
        <v>0</v>
      </c>
    </row>
    <row r="47" spans="1:34" ht="16.5" thickBot="1">
      <c r="A47" s="19"/>
      <c r="B47" s="2" t="s">
        <v>36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  <c r="AA47" s="11"/>
      <c r="AB47" s="11"/>
      <c r="AC47" s="11"/>
      <c r="AD47" s="11"/>
      <c r="AE47" s="11"/>
      <c r="AF47" s="11"/>
      <c r="AG47" s="11"/>
      <c r="AH47" s="66"/>
    </row>
    <row r="48" spans="1:34" ht="16.5" thickBot="1">
      <c r="A48" s="9"/>
      <c r="B48" s="10" t="s">
        <v>39</v>
      </c>
      <c r="C48" s="11">
        <f aca="true" t="shared" si="16" ref="C48:AG48">C39+C42+C45</f>
        <v>26</v>
      </c>
      <c r="D48" s="11">
        <f t="shared" si="16"/>
        <v>289</v>
      </c>
      <c r="E48" s="11">
        <f t="shared" si="16"/>
        <v>26</v>
      </c>
      <c r="F48" s="11">
        <f t="shared" si="16"/>
        <v>286</v>
      </c>
      <c r="G48" s="11">
        <f t="shared" si="16"/>
        <v>27</v>
      </c>
      <c r="H48" s="11">
        <f t="shared" si="16"/>
        <v>298</v>
      </c>
      <c r="I48" s="11">
        <f t="shared" si="16"/>
        <v>23</v>
      </c>
      <c r="J48" s="31">
        <f t="shared" si="16"/>
        <v>297</v>
      </c>
      <c r="K48" s="42">
        <f t="shared" si="16"/>
        <v>102</v>
      </c>
      <c r="L48" s="12">
        <f t="shared" si="16"/>
        <v>1170</v>
      </c>
      <c r="M48" s="37">
        <f t="shared" si="16"/>
        <v>26</v>
      </c>
      <c r="N48" s="11">
        <f t="shared" si="16"/>
        <v>275</v>
      </c>
      <c r="O48" s="11">
        <f t="shared" si="16"/>
        <v>25</v>
      </c>
      <c r="P48" s="11">
        <f t="shared" si="16"/>
        <v>347</v>
      </c>
      <c r="Q48" s="11">
        <f t="shared" si="16"/>
        <v>24</v>
      </c>
      <c r="R48" s="11">
        <f t="shared" si="16"/>
        <v>336</v>
      </c>
      <c r="S48" s="11">
        <f t="shared" si="16"/>
        <v>29</v>
      </c>
      <c r="T48" s="11">
        <f t="shared" si="16"/>
        <v>381</v>
      </c>
      <c r="U48" s="11">
        <f t="shared" si="16"/>
        <v>30</v>
      </c>
      <c r="V48" s="31">
        <f t="shared" si="16"/>
        <v>448</v>
      </c>
      <c r="W48" s="42">
        <f t="shared" si="16"/>
        <v>134</v>
      </c>
      <c r="X48" s="12">
        <f t="shared" si="16"/>
        <v>1787</v>
      </c>
      <c r="Y48" s="37">
        <f t="shared" si="16"/>
        <v>12</v>
      </c>
      <c r="Z48" s="11">
        <f t="shared" si="16"/>
        <v>113</v>
      </c>
      <c r="AA48" s="11">
        <f t="shared" si="16"/>
        <v>23</v>
      </c>
      <c r="AB48" s="31">
        <f t="shared" si="16"/>
        <v>274</v>
      </c>
      <c r="AC48" s="42">
        <f t="shared" si="16"/>
        <v>35</v>
      </c>
      <c r="AD48" s="12">
        <f t="shared" si="16"/>
        <v>387</v>
      </c>
      <c r="AE48" s="77">
        <f t="shared" si="16"/>
        <v>271</v>
      </c>
      <c r="AF48" s="78">
        <f t="shared" si="16"/>
        <v>271</v>
      </c>
      <c r="AG48" s="79">
        <f t="shared" si="16"/>
        <v>3344</v>
      </c>
      <c r="AH48" s="14"/>
    </row>
    <row r="49" spans="1:33" ht="15.75">
      <c r="A49" s="21"/>
      <c r="B49" s="3" t="s">
        <v>35</v>
      </c>
      <c r="C49" s="7">
        <f aca="true" t="shared" si="17" ref="C49:AG49">C40+C43+C46</f>
        <v>6</v>
      </c>
      <c r="D49" s="7">
        <f t="shared" si="17"/>
        <v>96</v>
      </c>
      <c r="E49" s="7">
        <f t="shared" si="17"/>
        <v>6</v>
      </c>
      <c r="F49" s="7">
        <f t="shared" si="17"/>
        <v>75</v>
      </c>
      <c r="G49" s="7">
        <f t="shared" si="17"/>
        <v>6</v>
      </c>
      <c r="H49" s="7">
        <f t="shared" si="17"/>
        <v>85</v>
      </c>
      <c r="I49" s="7">
        <f t="shared" si="17"/>
        <v>6</v>
      </c>
      <c r="J49" s="32">
        <f t="shared" si="17"/>
        <v>77</v>
      </c>
      <c r="K49" s="21">
        <f t="shared" si="17"/>
        <v>24</v>
      </c>
      <c r="L49" s="43">
        <f t="shared" si="17"/>
        <v>333</v>
      </c>
      <c r="M49" s="46">
        <f t="shared" si="17"/>
        <v>6</v>
      </c>
      <c r="N49" s="7">
        <f t="shared" si="17"/>
        <v>74</v>
      </c>
      <c r="O49" s="7">
        <f t="shared" si="17"/>
        <v>5</v>
      </c>
      <c r="P49" s="7">
        <f t="shared" si="17"/>
        <v>84</v>
      </c>
      <c r="Q49" s="7">
        <f t="shared" si="17"/>
        <v>6</v>
      </c>
      <c r="R49" s="7">
        <f t="shared" si="17"/>
        <v>105</v>
      </c>
      <c r="S49" s="7">
        <f t="shared" si="17"/>
        <v>7</v>
      </c>
      <c r="T49" s="7">
        <f t="shared" si="17"/>
        <v>111</v>
      </c>
      <c r="U49" s="7">
        <f t="shared" si="17"/>
        <v>6</v>
      </c>
      <c r="V49" s="32">
        <f t="shared" si="17"/>
        <v>111</v>
      </c>
      <c r="W49" s="21">
        <f t="shared" si="17"/>
        <v>30</v>
      </c>
      <c r="X49" s="43">
        <f t="shared" si="17"/>
        <v>485</v>
      </c>
      <c r="Y49" s="46">
        <f t="shared" si="17"/>
        <v>4</v>
      </c>
      <c r="Z49" s="7">
        <f t="shared" si="17"/>
        <v>51</v>
      </c>
      <c r="AA49" s="7">
        <f t="shared" si="17"/>
        <v>5</v>
      </c>
      <c r="AB49" s="32">
        <f t="shared" si="17"/>
        <v>86</v>
      </c>
      <c r="AC49" s="21">
        <f t="shared" si="17"/>
        <v>9</v>
      </c>
      <c r="AD49" s="43">
        <f t="shared" si="17"/>
        <v>137</v>
      </c>
      <c r="AE49" s="74">
        <f t="shared" si="17"/>
        <v>63</v>
      </c>
      <c r="AF49" s="75">
        <f t="shared" si="17"/>
        <v>63</v>
      </c>
      <c r="AG49" s="76">
        <f t="shared" si="17"/>
        <v>955</v>
      </c>
    </row>
    <row r="50" spans="1:33" ht="16.5" thickBot="1">
      <c r="A50" s="23"/>
      <c r="B50" s="24" t="s">
        <v>36</v>
      </c>
      <c r="C50" s="25">
        <f aca="true" t="shared" si="18" ref="C50:AG50">C41+C44+C47</f>
        <v>20</v>
      </c>
      <c r="D50" s="25">
        <f t="shared" si="18"/>
        <v>193</v>
      </c>
      <c r="E50" s="25">
        <f t="shared" si="18"/>
        <v>20</v>
      </c>
      <c r="F50" s="25">
        <f t="shared" si="18"/>
        <v>211</v>
      </c>
      <c r="G50" s="25">
        <f t="shared" si="18"/>
        <v>21</v>
      </c>
      <c r="H50" s="25">
        <f t="shared" si="18"/>
        <v>213</v>
      </c>
      <c r="I50" s="25">
        <f t="shared" si="18"/>
        <v>17</v>
      </c>
      <c r="J50" s="33">
        <f t="shared" si="18"/>
        <v>220</v>
      </c>
      <c r="K50" s="23">
        <f t="shared" si="18"/>
        <v>78</v>
      </c>
      <c r="L50" s="44">
        <f t="shared" si="18"/>
        <v>837</v>
      </c>
      <c r="M50" s="47">
        <f t="shared" si="18"/>
        <v>20</v>
      </c>
      <c r="N50" s="25">
        <f t="shared" si="18"/>
        <v>201</v>
      </c>
      <c r="O50" s="25">
        <f t="shared" si="18"/>
        <v>20</v>
      </c>
      <c r="P50" s="25">
        <f t="shared" si="18"/>
        <v>263</v>
      </c>
      <c r="Q50" s="25">
        <f t="shared" si="18"/>
        <v>18</v>
      </c>
      <c r="R50" s="25">
        <f t="shared" si="18"/>
        <v>231</v>
      </c>
      <c r="S50" s="25">
        <f t="shared" si="18"/>
        <v>22</v>
      </c>
      <c r="T50" s="25">
        <f t="shared" si="18"/>
        <v>270</v>
      </c>
      <c r="U50" s="25">
        <f t="shared" si="18"/>
        <v>24</v>
      </c>
      <c r="V50" s="33">
        <f t="shared" si="18"/>
        <v>337</v>
      </c>
      <c r="W50" s="23">
        <f t="shared" si="18"/>
        <v>104</v>
      </c>
      <c r="X50" s="44">
        <f t="shared" si="18"/>
        <v>1302</v>
      </c>
      <c r="Y50" s="47">
        <f t="shared" si="18"/>
        <v>8</v>
      </c>
      <c r="Z50" s="25">
        <f t="shared" si="18"/>
        <v>62</v>
      </c>
      <c r="AA50" s="25">
        <f t="shared" si="18"/>
        <v>18</v>
      </c>
      <c r="AB50" s="33">
        <f t="shared" si="18"/>
        <v>188</v>
      </c>
      <c r="AC50" s="23">
        <f t="shared" si="18"/>
        <v>26</v>
      </c>
      <c r="AD50" s="44">
        <f t="shared" si="18"/>
        <v>250</v>
      </c>
      <c r="AE50" s="81">
        <f t="shared" si="18"/>
        <v>208</v>
      </c>
      <c r="AF50" s="80">
        <f t="shared" si="18"/>
        <v>208</v>
      </c>
      <c r="AG50" s="82">
        <f t="shared" si="18"/>
        <v>2389</v>
      </c>
    </row>
  </sheetData>
  <mergeCells count="18"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C5:D5"/>
    <mergeCell ref="A5:A6"/>
    <mergeCell ref="B5:B6"/>
    <mergeCell ref="E5:F5"/>
  </mergeCells>
  <printOptions/>
  <pageMargins left="0.5905511811023623" right="0.5905511811023623" top="0.3937007874015748" bottom="0.3937007874015748" header="0.5118110236220472" footer="0.5118110236220472"/>
  <pageSetup fitToWidth="2" fitToHeight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H52"/>
  <sheetViews>
    <sheetView workbookViewId="0" topLeftCell="A4">
      <pane xSplit="2" ySplit="3" topLeftCell="C1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Z33" sqref="Z33"/>
    </sheetView>
  </sheetViews>
  <sheetFormatPr defaultColWidth="9.140625" defaultRowHeight="12.75"/>
  <cols>
    <col min="1" max="1" width="6.28125" style="0" customWidth="1"/>
    <col min="2" max="2" width="33.421875" style="0" customWidth="1"/>
    <col min="24" max="24" width="8.421875" style="0" customWidth="1"/>
    <col min="29" max="29" width="9.421875" style="0" bestFit="1" customWidth="1"/>
    <col min="30" max="30" width="9.28125" style="0" bestFit="1" customWidth="1"/>
    <col min="31" max="31" width="9.8515625" style="0" customWidth="1"/>
    <col min="33" max="33" width="8.8515625" style="0" customWidth="1"/>
  </cols>
  <sheetData>
    <row r="2" spans="2:12" ht="15.75">
      <c r="B2" s="151" t="s">
        <v>100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ht="13.5" thickBot="1"/>
    <row r="5" spans="1:33" ht="15.75">
      <c r="A5" s="144" t="s">
        <v>0</v>
      </c>
      <c r="B5" s="146" t="s">
        <v>1</v>
      </c>
      <c r="C5" s="142" t="s">
        <v>40</v>
      </c>
      <c r="D5" s="143"/>
      <c r="E5" s="142" t="s">
        <v>41</v>
      </c>
      <c r="F5" s="143"/>
      <c r="G5" s="142" t="s">
        <v>42</v>
      </c>
      <c r="H5" s="143"/>
      <c r="I5" s="142" t="s">
        <v>43</v>
      </c>
      <c r="J5" s="148"/>
      <c r="K5" s="149" t="s">
        <v>44</v>
      </c>
      <c r="L5" s="150"/>
      <c r="M5" s="148" t="s">
        <v>45</v>
      </c>
      <c r="N5" s="143"/>
      <c r="O5" s="142" t="s">
        <v>46</v>
      </c>
      <c r="P5" s="143"/>
      <c r="Q5" s="142" t="s">
        <v>47</v>
      </c>
      <c r="R5" s="143"/>
      <c r="S5" s="142" t="s">
        <v>48</v>
      </c>
      <c r="T5" s="143"/>
      <c r="U5" s="142" t="s">
        <v>49</v>
      </c>
      <c r="V5" s="148"/>
      <c r="W5" s="149" t="s">
        <v>50</v>
      </c>
      <c r="X5" s="150"/>
      <c r="Y5" s="148" t="s">
        <v>51</v>
      </c>
      <c r="Z5" s="143"/>
      <c r="AA5" s="142" t="s">
        <v>52</v>
      </c>
      <c r="AB5" s="148"/>
      <c r="AC5" s="149" t="s">
        <v>53</v>
      </c>
      <c r="AD5" s="150"/>
      <c r="AE5" s="148" t="s">
        <v>54</v>
      </c>
      <c r="AF5" s="148"/>
      <c r="AG5" s="150"/>
    </row>
    <row r="6" spans="1:33" ht="30" customHeight="1">
      <c r="A6" s="145"/>
      <c r="B6" s="147"/>
      <c r="C6" s="4" t="s">
        <v>30</v>
      </c>
      <c r="D6" s="4" t="s">
        <v>31</v>
      </c>
      <c r="E6" s="4" t="s">
        <v>30</v>
      </c>
      <c r="F6" s="4" t="s">
        <v>31</v>
      </c>
      <c r="G6" s="4" t="s">
        <v>30</v>
      </c>
      <c r="H6" s="4" t="s">
        <v>31</v>
      </c>
      <c r="I6" s="4" t="s">
        <v>30</v>
      </c>
      <c r="J6" s="28" t="s">
        <v>31</v>
      </c>
      <c r="K6" s="40" t="s">
        <v>30</v>
      </c>
      <c r="L6" s="16" t="s">
        <v>31</v>
      </c>
      <c r="M6" s="34" t="s">
        <v>30</v>
      </c>
      <c r="N6" s="4" t="s">
        <v>31</v>
      </c>
      <c r="O6" s="4" t="s">
        <v>30</v>
      </c>
      <c r="P6" s="4" t="s">
        <v>31</v>
      </c>
      <c r="Q6" s="4" t="s">
        <v>30</v>
      </c>
      <c r="R6" s="4" t="s">
        <v>31</v>
      </c>
      <c r="S6" s="4" t="s">
        <v>30</v>
      </c>
      <c r="T6" s="4" t="s">
        <v>31</v>
      </c>
      <c r="U6" s="4" t="s">
        <v>30</v>
      </c>
      <c r="V6" s="28" t="s">
        <v>31</v>
      </c>
      <c r="W6" s="40" t="s">
        <v>30</v>
      </c>
      <c r="X6" s="16" t="s">
        <v>31</v>
      </c>
      <c r="Y6" s="34" t="s">
        <v>30</v>
      </c>
      <c r="Z6" s="4" t="s">
        <v>31</v>
      </c>
      <c r="AA6" s="4" t="s">
        <v>30</v>
      </c>
      <c r="AB6" s="28" t="s">
        <v>31</v>
      </c>
      <c r="AC6" s="40" t="s">
        <v>30</v>
      </c>
      <c r="AD6" s="16" t="s">
        <v>31</v>
      </c>
      <c r="AE6" s="34" t="s">
        <v>30</v>
      </c>
      <c r="AF6" s="13" t="s">
        <v>64</v>
      </c>
      <c r="AG6" s="16" t="s">
        <v>31</v>
      </c>
    </row>
    <row r="7" spans="1:33" ht="15">
      <c r="A7" s="17"/>
      <c r="B7" s="1"/>
      <c r="C7" s="1"/>
      <c r="D7" s="1"/>
      <c r="E7" s="1"/>
      <c r="F7" s="1"/>
      <c r="G7" s="1"/>
      <c r="H7" s="1"/>
      <c r="I7" s="1"/>
      <c r="J7" s="29"/>
      <c r="K7" s="17"/>
      <c r="L7" s="18"/>
      <c r="M7" s="35"/>
      <c r="N7" s="1"/>
      <c r="O7" s="1"/>
      <c r="P7" s="1"/>
      <c r="Q7" s="1"/>
      <c r="R7" s="1"/>
      <c r="S7" s="1"/>
      <c r="T7" s="1"/>
      <c r="U7" s="1"/>
      <c r="V7" s="29"/>
      <c r="W7" s="17"/>
      <c r="X7" s="18"/>
      <c r="Y7" s="35"/>
      <c r="Z7" s="1"/>
      <c r="AA7" s="1"/>
      <c r="AB7" s="29"/>
      <c r="AC7" s="17" t="s">
        <v>98</v>
      </c>
      <c r="AD7" s="18"/>
      <c r="AE7" s="35"/>
      <c r="AF7" s="1"/>
      <c r="AG7" s="18"/>
    </row>
    <row r="8" spans="1:33" ht="15.75">
      <c r="A8" s="17">
        <v>1</v>
      </c>
      <c r="B8" s="1" t="s">
        <v>2</v>
      </c>
      <c r="C8" s="1"/>
      <c r="D8" s="1"/>
      <c r="E8" s="1"/>
      <c r="F8" s="1">
        <v>3</v>
      </c>
      <c r="G8" s="1"/>
      <c r="H8" s="1"/>
      <c r="I8" s="1">
        <v>1</v>
      </c>
      <c r="J8" s="29">
        <v>5</v>
      </c>
      <c r="K8" s="17">
        <f aca="true" t="shared" si="0" ref="K8:K39">C8+E8+G8+I8</f>
        <v>1</v>
      </c>
      <c r="L8" s="18">
        <f aca="true" t="shared" si="1" ref="L8:L39">D8+F8+H8+J8</f>
        <v>8</v>
      </c>
      <c r="M8" s="35">
        <v>1</v>
      </c>
      <c r="N8" s="1">
        <v>5</v>
      </c>
      <c r="O8" s="1"/>
      <c r="P8" s="1">
        <v>1</v>
      </c>
      <c r="Q8" s="1">
        <v>1</v>
      </c>
      <c r="R8" s="1">
        <v>8</v>
      </c>
      <c r="S8" s="1">
        <v>1</v>
      </c>
      <c r="T8" s="1">
        <v>12</v>
      </c>
      <c r="U8" s="1"/>
      <c r="V8" s="29"/>
      <c r="W8" s="17">
        <f aca="true" t="shared" si="2" ref="W8:W39">M8+O8+Q8+S8+U8</f>
        <v>3</v>
      </c>
      <c r="X8" s="18">
        <f aca="true" t="shared" si="3" ref="X8:X39">N8+P8+R8+T8+V8</f>
        <v>26</v>
      </c>
      <c r="Y8" s="35">
        <v>1</v>
      </c>
      <c r="Z8" s="1">
        <v>9</v>
      </c>
      <c r="AA8" s="1">
        <v>1</v>
      </c>
      <c r="AB8" s="29">
        <v>8</v>
      </c>
      <c r="AC8" s="17">
        <f aca="true" t="shared" si="4" ref="AC8:AC32">Y8+AA8</f>
        <v>2</v>
      </c>
      <c r="AD8" s="18">
        <f aca="true" t="shared" si="5" ref="AD8:AD32">Z8+AB8</f>
        <v>17</v>
      </c>
      <c r="AE8" s="34">
        <f aca="true" t="shared" si="6" ref="AE8:AE32">K8+W8+AC8</f>
        <v>6</v>
      </c>
      <c r="AF8" s="4">
        <f aca="true" t="shared" si="7" ref="AF8:AF39">AE8</f>
        <v>6</v>
      </c>
      <c r="AG8" s="16">
        <f aca="true" t="shared" si="8" ref="AG8:AG39">L8+X8+AD8</f>
        <v>51</v>
      </c>
    </row>
    <row r="9" spans="1:33" ht="15.75">
      <c r="A9" s="17">
        <v>2</v>
      </c>
      <c r="B9" s="1" t="s">
        <v>28</v>
      </c>
      <c r="C9" s="1">
        <v>1</v>
      </c>
      <c r="D9" s="1">
        <v>7</v>
      </c>
      <c r="E9" s="1">
        <v>1</v>
      </c>
      <c r="F9" s="1">
        <v>7</v>
      </c>
      <c r="G9" s="1">
        <v>1</v>
      </c>
      <c r="H9" s="1">
        <v>5</v>
      </c>
      <c r="I9" s="1">
        <v>1</v>
      </c>
      <c r="J9" s="29">
        <v>8</v>
      </c>
      <c r="K9" s="17">
        <f t="shared" si="0"/>
        <v>4</v>
      </c>
      <c r="L9" s="18">
        <f t="shared" si="1"/>
        <v>27</v>
      </c>
      <c r="M9" s="35">
        <v>1</v>
      </c>
      <c r="N9" s="1">
        <v>8</v>
      </c>
      <c r="O9" s="1">
        <v>1</v>
      </c>
      <c r="P9" s="1">
        <v>9</v>
      </c>
      <c r="Q9" s="1">
        <v>1</v>
      </c>
      <c r="R9" s="1">
        <v>9</v>
      </c>
      <c r="S9" s="1">
        <v>1</v>
      </c>
      <c r="T9" s="1">
        <v>8</v>
      </c>
      <c r="U9" s="1"/>
      <c r="V9" s="29"/>
      <c r="W9" s="17">
        <f t="shared" si="2"/>
        <v>4</v>
      </c>
      <c r="X9" s="18">
        <f t="shared" si="3"/>
        <v>34</v>
      </c>
      <c r="Y9" s="35">
        <v>1</v>
      </c>
      <c r="Z9" s="1">
        <v>6</v>
      </c>
      <c r="AA9" s="1">
        <v>1</v>
      </c>
      <c r="AB9" s="29">
        <v>13</v>
      </c>
      <c r="AC9" s="17">
        <f t="shared" si="4"/>
        <v>2</v>
      </c>
      <c r="AD9" s="18">
        <f t="shared" si="5"/>
        <v>19</v>
      </c>
      <c r="AE9" s="34">
        <f t="shared" si="6"/>
        <v>10</v>
      </c>
      <c r="AF9" s="4">
        <f t="shared" si="7"/>
        <v>10</v>
      </c>
      <c r="AG9" s="16">
        <f t="shared" si="8"/>
        <v>80</v>
      </c>
    </row>
    <row r="10" spans="1:33" ht="15.75">
      <c r="A10" s="17">
        <v>3</v>
      </c>
      <c r="B10" s="1" t="s">
        <v>5</v>
      </c>
      <c r="C10" s="1">
        <v>1</v>
      </c>
      <c r="D10" s="1">
        <v>18</v>
      </c>
      <c r="E10" s="1">
        <v>1</v>
      </c>
      <c r="F10" s="1">
        <v>17</v>
      </c>
      <c r="G10" s="1">
        <v>1</v>
      </c>
      <c r="H10" s="1">
        <v>16</v>
      </c>
      <c r="I10" s="1">
        <v>1</v>
      </c>
      <c r="J10" s="29">
        <v>16</v>
      </c>
      <c r="K10" s="17">
        <f t="shared" si="0"/>
        <v>4</v>
      </c>
      <c r="L10" s="18">
        <f t="shared" si="1"/>
        <v>67</v>
      </c>
      <c r="M10" s="35">
        <v>1</v>
      </c>
      <c r="N10" s="1">
        <v>20</v>
      </c>
      <c r="O10" s="1">
        <v>1</v>
      </c>
      <c r="P10" s="1">
        <v>17</v>
      </c>
      <c r="Q10" s="1">
        <v>1</v>
      </c>
      <c r="R10" s="1">
        <v>23</v>
      </c>
      <c r="S10" s="1">
        <v>1</v>
      </c>
      <c r="T10" s="1">
        <v>28</v>
      </c>
      <c r="U10" s="1">
        <v>1</v>
      </c>
      <c r="V10" s="29">
        <v>13</v>
      </c>
      <c r="W10" s="17">
        <f t="shared" si="2"/>
        <v>5</v>
      </c>
      <c r="X10" s="18">
        <f t="shared" si="3"/>
        <v>101</v>
      </c>
      <c r="Y10" s="35">
        <v>1</v>
      </c>
      <c r="Z10" s="1">
        <v>18</v>
      </c>
      <c r="AA10" s="1">
        <v>1</v>
      </c>
      <c r="AB10" s="29">
        <v>16</v>
      </c>
      <c r="AC10" s="17">
        <f t="shared" si="4"/>
        <v>2</v>
      </c>
      <c r="AD10" s="18">
        <f t="shared" si="5"/>
        <v>34</v>
      </c>
      <c r="AE10" s="34">
        <f t="shared" si="6"/>
        <v>11</v>
      </c>
      <c r="AF10" s="4">
        <f t="shared" si="7"/>
        <v>11</v>
      </c>
      <c r="AG10" s="16">
        <f t="shared" si="8"/>
        <v>202</v>
      </c>
    </row>
    <row r="11" spans="1:33" ht="15.75">
      <c r="A11" s="17">
        <v>4</v>
      </c>
      <c r="B11" s="1" t="s">
        <v>3</v>
      </c>
      <c r="C11" s="1">
        <v>1</v>
      </c>
      <c r="D11" s="1">
        <v>14</v>
      </c>
      <c r="E11" s="1">
        <v>1</v>
      </c>
      <c r="F11" s="1">
        <v>17</v>
      </c>
      <c r="G11" s="1">
        <v>1</v>
      </c>
      <c r="H11" s="1">
        <v>24</v>
      </c>
      <c r="I11" s="1">
        <v>1</v>
      </c>
      <c r="J11" s="29">
        <v>15</v>
      </c>
      <c r="K11" s="17">
        <f t="shared" si="0"/>
        <v>4</v>
      </c>
      <c r="L11" s="18">
        <f t="shared" si="1"/>
        <v>70</v>
      </c>
      <c r="M11" s="35">
        <v>1</v>
      </c>
      <c r="N11" s="1">
        <v>22</v>
      </c>
      <c r="O11" s="1">
        <v>1</v>
      </c>
      <c r="P11" s="1">
        <v>17</v>
      </c>
      <c r="Q11" s="1">
        <v>1</v>
      </c>
      <c r="R11" s="1">
        <v>25</v>
      </c>
      <c r="S11" s="1">
        <v>1</v>
      </c>
      <c r="T11" s="1">
        <v>19</v>
      </c>
      <c r="U11" s="1">
        <v>1</v>
      </c>
      <c r="V11" s="29">
        <v>9</v>
      </c>
      <c r="W11" s="17">
        <f t="shared" si="2"/>
        <v>5</v>
      </c>
      <c r="X11" s="18">
        <f t="shared" si="3"/>
        <v>92</v>
      </c>
      <c r="Y11" s="35">
        <v>1</v>
      </c>
      <c r="Z11" s="1">
        <v>10</v>
      </c>
      <c r="AA11" s="1">
        <v>1</v>
      </c>
      <c r="AB11" s="29">
        <v>18</v>
      </c>
      <c r="AC11" s="17">
        <f t="shared" si="4"/>
        <v>2</v>
      </c>
      <c r="AD11" s="18">
        <f t="shared" si="5"/>
        <v>28</v>
      </c>
      <c r="AE11" s="34">
        <f t="shared" si="6"/>
        <v>11</v>
      </c>
      <c r="AF11" s="4">
        <f t="shared" si="7"/>
        <v>11</v>
      </c>
      <c r="AG11" s="16">
        <f t="shared" si="8"/>
        <v>190</v>
      </c>
    </row>
    <row r="12" spans="1:33" ht="15.75">
      <c r="A12" s="17">
        <v>5</v>
      </c>
      <c r="B12" s="1" t="s">
        <v>4</v>
      </c>
      <c r="C12" s="1">
        <v>1</v>
      </c>
      <c r="D12" s="1">
        <v>5</v>
      </c>
      <c r="E12" s="1">
        <v>1</v>
      </c>
      <c r="F12" s="1">
        <v>7</v>
      </c>
      <c r="G12" s="1">
        <v>1</v>
      </c>
      <c r="H12" s="1">
        <v>17</v>
      </c>
      <c r="I12" s="1">
        <v>1</v>
      </c>
      <c r="J12" s="29">
        <v>11</v>
      </c>
      <c r="K12" s="17">
        <f t="shared" si="0"/>
        <v>4</v>
      </c>
      <c r="L12" s="18">
        <f t="shared" si="1"/>
        <v>40</v>
      </c>
      <c r="M12" s="35">
        <v>1</v>
      </c>
      <c r="N12" s="1">
        <v>9</v>
      </c>
      <c r="O12" s="1">
        <v>1</v>
      </c>
      <c r="P12" s="1">
        <v>9</v>
      </c>
      <c r="Q12" s="1">
        <v>1</v>
      </c>
      <c r="R12" s="1">
        <v>12</v>
      </c>
      <c r="S12" s="1">
        <v>1</v>
      </c>
      <c r="T12" s="1">
        <v>12</v>
      </c>
      <c r="U12" s="1"/>
      <c r="V12" s="29"/>
      <c r="W12" s="17">
        <f t="shared" si="2"/>
        <v>4</v>
      </c>
      <c r="X12" s="18">
        <f t="shared" si="3"/>
        <v>42</v>
      </c>
      <c r="Y12" s="35">
        <v>1</v>
      </c>
      <c r="Z12" s="1">
        <v>13</v>
      </c>
      <c r="AA12" s="1">
        <v>1</v>
      </c>
      <c r="AB12" s="29">
        <v>14</v>
      </c>
      <c r="AC12" s="17">
        <f t="shared" si="4"/>
        <v>2</v>
      </c>
      <c r="AD12" s="18">
        <f t="shared" si="5"/>
        <v>27</v>
      </c>
      <c r="AE12" s="34">
        <f t="shared" si="6"/>
        <v>10</v>
      </c>
      <c r="AF12" s="4">
        <f t="shared" si="7"/>
        <v>10</v>
      </c>
      <c r="AG12" s="16">
        <f t="shared" si="8"/>
        <v>109</v>
      </c>
    </row>
    <row r="13" spans="1:33" ht="15.75">
      <c r="A13" s="17">
        <v>6</v>
      </c>
      <c r="B13" s="1" t="s">
        <v>24</v>
      </c>
      <c r="C13" s="1">
        <v>1</v>
      </c>
      <c r="D13" s="1">
        <v>13</v>
      </c>
      <c r="E13" s="1">
        <v>1</v>
      </c>
      <c r="F13" s="1">
        <v>9</v>
      </c>
      <c r="G13" s="1"/>
      <c r="H13" s="1"/>
      <c r="I13" s="1">
        <v>1</v>
      </c>
      <c r="J13" s="29">
        <v>9</v>
      </c>
      <c r="K13" s="17">
        <f t="shared" si="0"/>
        <v>3</v>
      </c>
      <c r="L13" s="18">
        <f t="shared" si="1"/>
        <v>31</v>
      </c>
      <c r="M13" s="35">
        <v>1</v>
      </c>
      <c r="N13" s="1">
        <v>8</v>
      </c>
      <c r="O13" s="1">
        <v>1</v>
      </c>
      <c r="P13" s="1">
        <v>6</v>
      </c>
      <c r="Q13" s="1">
        <v>1</v>
      </c>
      <c r="R13" s="1">
        <v>11</v>
      </c>
      <c r="S13" s="1">
        <v>1</v>
      </c>
      <c r="T13" s="1">
        <v>11</v>
      </c>
      <c r="U13" s="1"/>
      <c r="V13" s="29"/>
      <c r="W13" s="17">
        <f t="shared" si="2"/>
        <v>4</v>
      </c>
      <c r="X13" s="18">
        <f t="shared" si="3"/>
        <v>36</v>
      </c>
      <c r="Y13" s="35">
        <v>1</v>
      </c>
      <c r="Z13" s="1">
        <v>8</v>
      </c>
      <c r="AA13" s="1"/>
      <c r="AB13" s="29">
        <v>4</v>
      </c>
      <c r="AC13" s="17">
        <f t="shared" si="4"/>
        <v>1</v>
      </c>
      <c r="AD13" s="18">
        <f t="shared" si="5"/>
        <v>12</v>
      </c>
      <c r="AE13" s="34">
        <f t="shared" si="6"/>
        <v>8</v>
      </c>
      <c r="AF13" s="4">
        <f t="shared" si="7"/>
        <v>8</v>
      </c>
      <c r="AG13" s="16">
        <f t="shared" si="8"/>
        <v>79</v>
      </c>
    </row>
    <row r="14" spans="1:33" ht="15.75">
      <c r="A14" s="17">
        <v>7</v>
      </c>
      <c r="B14" s="1" t="s">
        <v>19</v>
      </c>
      <c r="C14" s="1">
        <v>1</v>
      </c>
      <c r="D14" s="1">
        <v>8</v>
      </c>
      <c r="E14" s="1">
        <v>1</v>
      </c>
      <c r="F14" s="1">
        <v>14</v>
      </c>
      <c r="G14" s="1">
        <v>1</v>
      </c>
      <c r="H14" s="1">
        <v>8</v>
      </c>
      <c r="I14" s="1">
        <v>1</v>
      </c>
      <c r="J14" s="29">
        <v>6</v>
      </c>
      <c r="K14" s="17">
        <f t="shared" si="0"/>
        <v>4</v>
      </c>
      <c r="L14" s="18">
        <f t="shared" si="1"/>
        <v>36</v>
      </c>
      <c r="M14" s="35">
        <v>1</v>
      </c>
      <c r="N14" s="1">
        <v>14</v>
      </c>
      <c r="O14" s="1">
        <v>1</v>
      </c>
      <c r="P14" s="1">
        <v>8</v>
      </c>
      <c r="Q14" s="1">
        <v>1</v>
      </c>
      <c r="R14" s="1">
        <v>13</v>
      </c>
      <c r="S14" s="1">
        <v>1</v>
      </c>
      <c r="T14" s="1">
        <v>12</v>
      </c>
      <c r="U14" s="1">
        <v>1</v>
      </c>
      <c r="V14" s="29">
        <v>13</v>
      </c>
      <c r="W14" s="17">
        <f t="shared" si="2"/>
        <v>5</v>
      </c>
      <c r="X14" s="18">
        <f t="shared" si="3"/>
        <v>60</v>
      </c>
      <c r="Y14" s="35">
        <v>1</v>
      </c>
      <c r="Z14" s="1">
        <v>6</v>
      </c>
      <c r="AA14" s="1">
        <v>1</v>
      </c>
      <c r="AB14" s="29">
        <v>15</v>
      </c>
      <c r="AC14" s="17">
        <f t="shared" si="4"/>
        <v>2</v>
      </c>
      <c r="AD14" s="18">
        <f t="shared" si="5"/>
        <v>21</v>
      </c>
      <c r="AE14" s="34">
        <f t="shared" si="6"/>
        <v>11</v>
      </c>
      <c r="AF14" s="4">
        <f t="shared" si="7"/>
        <v>11</v>
      </c>
      <c r="AG14" s="16">
        <f t="shared" si="8"/>
        <v>117</v>
      </c>
    </row>
    <row r="15" spans="1:33" ht="15.75">
      <c r="A15" s="17">
        <v>8</v>
      </c>
      <c r="B15" s="1" t="s">
        <v>6</v>
      </c>
      <c r="C15" s="1">
        <v>1</v>
      </c>
      <c r="D15" s="1">
        <v>16</v>
      </c>
      <c r="E15" s="1">
        <v>1</v>
      </c>
      <c r="F15" s="1">
        <v>17</v>
      </c>
      <c r="G15" s="1">
        <v>1</v>
      </c>
      <c r="H15" s="1">
        <v>19</v>
      </c>
      <c r="I15" s="1">
        <v>1</v>
      </c>
      <c r="J15" s="29">
        <v>10</v>
      </c>
      <c r="K15" s="17">
        <f t="shared" si="0"/>
        <v>4</v>
      </c>
      <c r="L15" s="18">
        <f t="shared" si="1"/>
        <v>62</v>
      </c>
      <c r="M15" s="35">
        <v>1</v>
      </c>
      <c r="N15" s="1">
        <v>29</v>
      </c>
      <c r="O15" s="1">
        <v>1</v>
      </c>
      <c r="P15" s="1">
        <v>25</v>
      </c>
      <c r="Q15" s="1">
        <v>2</v>
      </c>
      <c r="R15" s="1">
        <v>32</v>
      </c>
      <c r="S15" s="1">
        <v>1</v>
      </c>
      <c r="T15" s="1">
        <v>19</v>
      </c>
      <c r="U15" s="1">
        <v>1</v>
      </c>
      <c r="V15" s="29">
        <v>22</v>
      </c>
      <c r="W15" s="17">
        <f t="shared" si="2"/>
        <v>6</v>
      </c>
      <c r="X15" s="18">
        <f t="shared" si="3"/>
        <v>127</v>
      </c>
      <c r="Y15" s="35">
        <v>1</v>
      </c>
      <c r="Z15" s="1">
        <v>23</v>
      </c>
      <c r="AA15" s="1">
        <v>1</v>
      </c>
      <c r="AB15" s="29">
        <v>15</v>
      </c>
      <c r="AC15" s="17">
        <f t="shared" si="4"/>
        <v>2</v>
      </c>
      <c r="AD15" s="18">
        <f t="shared" si="5"/>
        <v>38</v>
      </c>
      <c r="AE15" s="34">
        <f t="shared" si="6"/>
        <v>12</v>
      </c>
      <c r="AF15" s="4">
        <f t="shared" si="7"/>
        <v>12</v>
      </c>
      <c r="AG15" s="16">
        <f t="shared" si="8"/>
        <v>227</v>
      </c>
    </row>
    <row r="16" spans="1:33" ht="15.75">
      <c r="A16" s="17">
        <v>9</v>
      </c>
      <c r="B16" s="1" t="s">
        <v>7</v>
      </c>
      <c r="C16" s="1">
        <v>1</v>
      </c>
      <c r="D16" s="1">
        <v>14</v>
      </c>
      <c r="E16" s="1">
        <v>1</v>
      </c>
      <c r="F16" s="1">
        <v>14</v>
      </c>
      <c r="G16" s="1">
        <v>1</v>
      </c>
      <c r="H16" s="1">
        <v>9</v>
      </c>
      <c r="I16" s="1">
        <v>1</v>
      </c>
      <c r="J16" s="29">
        <v>12</v>
      </c>
      <c r="K16" s="17">
        <f t="shared" si="0"/>
        <v>4</v>
      </c>
      <c r="L16" s="18">
        <f t="shared" si="1"/>
        <v>49</v>
      </c>
      <c r="M16" s="35">
        <v>1</v>
      </c>
      <c r="N16" s="1">
        <v>22</v>
      </c>
      <c r="O16" s="1">
        <v>1</v>
      </c>
      <c r="P16" s="1">
        <v>19</v>
      </c>
      <c r="Q16" s="1">
        <v>1</v>
      </c>
      <c r="R16" s="1">
        <v>13</v>
      </c>
      <c r="S16" s="1">
        <v>1</v>
      </c>
      <c r="T16" s="1">
        <v>15</v>
      </c>
      <c r="U16" s="1">
        <v>1</v>
      </c>
      <c r="V16" s="29">
        <v>9</v>
      </c>
      <c r="W16" s="17">
        <f t="shared" si="2"/>
        <v>5</v>
      </c>
      <c r="X16" s="18">
        <f t="shared" si="3"/>
        <v>78</v>
      </c>
      <c r="Y16" s="35">
        <v>1</v>
      </c>
      <c r="Z16" s="1">
        <v>6</v>
      </c>
      <c r="AA16" s="1">
        <v>1</v>
      </c>
      <c r="AB16" s="29">
        <v>14</v>
      </c>
      <c r="AC16" s="17">
        <f t="shared" si="4"/>
        <v>2</v>
      </c>
      <c r="AD16" s="18">
        <f t="shared" si="5"/>
        <v>20</v>
      </c>
      <c r="AE16" s="34">
        <f t="shared" si="6"/>
        <v>11</v>
      </c>
      <c r="AF16" s="4">
        <f t="shared" si="7"/>
        <v>11</v>
      </c>
      <c r="AG16" s="16">
        <f t="shared" si="8"/>
        <v>147</v>
      </c>
    </row>
    <row r="17" spans="1:33" ht="15.75">
      <c r="A17" s="17">
        <v>10</v>
      </c>
      <c r="B17" s="1" t="s">
        <v>8</v>
      </c>
      <c r="C17" s="1">
        <v>1</v>
      </c>
      <c r="D17" s="1">
        <v>5</v>
      </c>
      <c r="E17" s="1">
        <v>1</v>
      </c>
      <c r="F17" s="1">
        <v>7</v>
      </c>
      <c r="G17" s="1">
        <v>1</v>
      </c>
      <c r="H17" s="1">
        <v>5</v>
      </c>
      <c r="I17" s="1">
        <v>1</v>
      </c>
      <c r="J17" s="29">
        <v>5</v>
      </c>
      <c r="K17" s="17">
        <f t="shared" si="0"/>
        <v>4</v>
      </c>
      <c r="L17" s="18">
        <f t="shared" si="1"/>
        <v>22</v>
      </c>
      <c r="M17" s="35">
        <v>1</v>
      </c>
      <c r="N17" s="1">
        <v>7</v>
      </c>
      <c r="O17" s="1"/>
      <c r="P17" s="1">
        <v>3</v>
      </c>
      <c r="Q17" s="1">
        <v>1</v>
      </c>
      <c r="R17" s="1">
        <v>8</v>
      </c>
      <c r="S17" s="1">
        <v>1</v>
      </c>
      <c r="T17" s="1">
        <v>19</v>
      </c>
      <c r="U17" s="1"/>
      <c r="V17" s="29"/>
      <c r="W17" s="17">
        <f t="shared" si="2"/>
        <v>3</v>
      </c>
      <c r="X17" s="18">
        <f t="shared" si="3"/>
        <v>37</v>
      </c>
      <c r="Y17" s="35">
        <v>1</v>
      </c>
      <c r="Z17" s="1">
        <v>11</v>
      </c>
      <c r="AA17" s="1">
        <v>1</v>
      </c>
      <c r="AB17" s="29">
        <v>14</v>
      </c>
      <c r="AC17" s="17">
        <f t="shared" si="4"/>
        <v>2</v>
      </c>
      <c r="AD17" s="18">
        <f t="shared" si="5"/>
        <v>25</v>
      </c>
      <c r="AE17" s="34">
        <f t="shared" si="6"/>
        <v>9</v>
      </c>
      <c r="AF17" s="4">
        <f t="shared" si="7"/>
        <v>9</v>
      </c>
      <c r="AG17" s="16">
        <f t="shared" si="8"/>
        <v>84</v>
      </c>
    </row>
    <row r="18" spans="1:33" ht="15.75">
      <c r="A18" s="17">
        <v>11</v>
      </c>
      <c r="B18" s="1" t="s">
        <v>9</v>
      </c>
      <c r="C18" s="1"/>
      <c r="D18" s="1">
        <v>4</v>
      </c>
      <c r="E18" s="1">
        <v>1</v>
      </c>
      <c r="F18" s="1">
        <v>7</v>
      </c>
      <c r="G18" s="1">
        <v>1</v>
      </c>
      <c r="H18" s="1">
        <v>7</v>
      </c>
      <c r="I18" s="1">
        <v>1</v>
      </c>
      <c r="J18" s="29">
        <v>7</v>
      </c>
      <c r="K18" s="17">
        <f t="shared" si="0"/>
        <v>3</v>
      </c>
      <c r="L18" s="18">
        <f t="shared" si="1"/>
        <v>25</v>
      </c>
      <c r="M18" s="35">
        <v>1</v>
      </c>
      <c r="N18" s="1">
        <v>8</v>
      </c>
      <c r="O18" s="1">
        <v>1</v>
      </c>
      <c r="P18" s="1">
        <v>9</v>
      </c>
      <c r="Q18" s="1">
        <v>1</v>
      </c>
      <c r="R18" s="1">
        <v>8</v>
      </c>
      <c r="S18" s="1">
        <v>1</v>
      </c>
      <c r="T18" s="1">
        <v>7</v>
      </c>
      <c r="U18" s="1">
        <v>1</v>
      </c>
      <c r="V18" s="29">
        <v>6</v>
      </c>
      <c r="W18" s="17">
        <f t="shared" si="2"/>
        <v>5</v>
      </c>
      <c r="X18" s="18">
        <f t="shared" si="3"/>
        <v>38</v>
      </c>
      <c r="Y18" s="35">
        <v>1</v>
      </c>
      <c r="Z18" s="1">
        <v>8</v>
      </c>
      <c r="AA18" s="1">
        <v>1</v>
      </c>
      <c r="AB18" s="29">
        <v>8</v>
      </c>
      <c r="AC18" s="17">
        <f t="shared" si="4"/>
        <v>2</v>
      </c>
      <c r="AD18" s="18">
        <f t="shared" si="5"/>
        <v>16</v>
      </c>
      <c r="AE18" s="34">
        <f t="shared" si="6"/>
        <v>10</v>
      </c>
      <c r="AF18" s="4">
        <f t="shared" si="7"/>
        <v>10</v>
      </c>
      <c r="AG18" s="16">
        <f t="shared" si="8"/>
        <v>79</v>
      </c>
    </row>
    <row r="19" spans="1:33" ht="15.75">
      <c r="A19" s="17">
        <v>12</v>
      </c>
      <c r="B19" s="1" t="s">
        <v>11</v>
      </c>
      <c r="C19" s="1">
        <v>2</v>
      </c>
      <c r="D19" s="1">
        <v>33</v>
      </c>
      <c r="E19" s="1">
        <v>2</v>
      </c>
      <c r="F19" s="1">
        <v>37</v>
      </c>
      <c r="G19" s="1">
        <v>2</v>
      </c>
      <c r="H19" s="1">
        <v>28</v>
      </c>
      <c r="I19" s="1">
        <v>2</v>
      </c>
      <c r="J19" s="29">
        <v>34</v>
      </c>
      <c r="K19" s="17">
        <f t="shared" si="0"/>
        <v>8</v>
      </c>
      <c r="L19" s="18">
        <f t="shared" si="1"/>
        <v>132</v>
      </c>
      <c r="M19" s="35">
        <v>1</v>
      </c>
      <c r="N19" s="1">
        <v>30</v>
      </c>
      <c r="O19" s="1">
        <v>2</v>
      </c>
      <c r="P19" s="1">
        <v>39</v>
      </c>
      <c r="Q19" s="1">
        <v>2</v>
      </c>
      <c r="R19" s="1">
        <v>45</v>
      </c>
      <c r="S19" s="1">
        <v>2</v>
      </c>
      <c r="T19" s="1">
        <v>58</v>
      </c>
      <c r="U19" s="1">
        <v>1</v>
      </c>
      <c r="V19" s="29">
        <v>23</v>
      </c>
      <c r="W19" s="17">
        <f t="shared" si="2"/>
        <v>8</v>
      </c>
      <c r="X19" s="18">
        <f t="shared" si="3"/>
        <v>195</v>
      </c>
      <c r="Y19" s="35">
        <v>2</v>
      </c>
      <c r="Z19" s="1">
        <v>37</v>
      </c>
      <c r="AA19" s="1">
        <v>3</v>
      </c>
      <c r="AB19" s="29">
        <v>53</v>
      </c>
      <c r="AC19" s="17">
        <f t="shared" si="4"/>
        <v>5</v>
      </c>
      <c r="AD19" s="18">
        <f t="shared" si="5"/>
        <v>90</v>
      </c>
      <c r="AE19" s="34">
        <f t="shared" si="6"/>
        <v>21</v>
      </c>
      <c r="AF19" s="4">
        <f t="shared" si="7"/>
        <v>21</v>
      </c>
      <c r="AG19" s="16">
        <f t="shared" si="8"/>
        <v>417</v>
      </c>
    </row>
    <row r="20" spans="1:33" ht="15.75">
      <c r="A20" s="17">
        <v>13</v>
      </c>
      <c r="B20" s="1" t="s">
        <v>22</v>
      </c>
      <c r="C20" s="1">
        <v>1</v>
      </c>
      <c r="D20" s="1">
        <v>12</v>
      </c>
      <c r="E20" s="1">
        <v>1</v>
      </c>
      <c r="F20" s="1">
        <v>10</v>
      </c>
      <c r="G20" s="1">
        <v>1</v>
      </c>
      <c r="H20" s="1">
        <v>10</v>
      </c>
      <c r="I20" s="1">
        <v>1</v>
      </c>
      <c r="J20" s="29">
        <v>9</v>
      </c>
      <c r="K20" s="17">
        <f t="shared" si="0"/>
        <v>4</v>
      </c>
      <c r="L20" s="18">
        <f t="shared" si="1"/>
        <v>41</v>
      </c>
      <c r="M20" s="35">
        <v>1</v>
      </c>
      <c r="N20" s="1">
        <v>13</v>
      </c>
      <c r="O20" s="1">
        <v>1</v>
      </c>
      <c r="P20" s="1">
        <v>19</v>
      </c>
      <c r="Q20" s="1">
        <v>1</v>
      </c>
      <c r="R20" s="1">
        <v>16</v>
      </c>
      <c r="S20" s="1">
        <v>1</v>
      </c>
      <c r="T20" s="1">
        <v>15</v>
      </c>
      <c r="U20" s="1">
        <v>1</v>
      </c>
      <c r="V20" s="29">
        <v>15</v>
      </c>
      <c r="W20" s="17">
        <f t="shared" si="2"/>
        <v>5</v>
      </c>
      <c r="X20" s="18">
        <f t="shared" si="3"/>
        <v>78</v>
      </c>
      <c r="Y20" s="35">
        <v>1</v>
      </c>
      <c r="Z20" s="1">
        <v>12</v>
      </c>
      <c r="AA20" s="1">
        <v>1</v>
      </c>
      <c r="AB20" s="29">
        <v>16</v>
      </c>
      <c r="AC20" s="17">
        <f t="shared" si="4"/>
        <v>2</v>
      </c>
      <c r="AD20" s="18">
        <f t="shared" si="5"/>
        <v>28</v>
      </c>
      <c r="AE20" s="34">
        <f t="shared" si="6"/>
        <v>11</v>
      </c>
      <c r="AF20" s="4">
        <f t="shared" si="7"/>
        <v>11</v>
      </c>
      <c r="AG20" s="16">
        <f t="shared" si="8"/>
        <v>147</v>
      </c>
    </row>
    <row r="21" spans="1:33" ht="15.75">
      <c r="A21" s="17">
        <v>14</v>
      </c>
      <c r="B21" s="1" t="s">
        <v>21</v>
      </c>
      <c r="C21" s="1">
        <v>1</v>
      </c>
      <c r="D21" s="1">
        <v>8</v>
      </c>
      <c r="E21" s="1">
        <v>1</v>
      </c>
      <c r="F21" s="1">
        <v>8</v>
      </c>
      <c r="G21" s="1">
        <v>1</v>
      </c>
      <c r="H21" s="1">
        <v>7</v>
      </c>
      <c r="I21" s="1">
        <v>1</v>
      </c>
      <c r="J21" s="29">
        <v>12</v>
      </c>
      <c r="K21" s="17">
        <f t="shared" si="0"/>
        <v>4</v>
      </c>
      <c r="L21" s="18">
        <f t="shared" si="1"/>
        <v>35</v>
      </c>
      <c r="M21" s="35">
        <v>1</v>
      </c>
      <c r="N21" s="1">
        <v>7</v>
      </c>
      <c r="O21" s="1">
        <v>1</v>
      </c>
      <c r="P21" s="1">
        <v>11</v>
      </c>
      <c r="Q21" s="1">
        <v>1</v>
      </c>
      <c r="R21" s="1">
        <v>7</v>
      </c>
      <c r="S21" s="1">
        <v>1</v>
      </c>
      <c r="T21" s="1">
        <v>14</v>
      </c>
      <c r="U21" s="1"/>
      <c r="V21" s="29"/>
      <c r="W21" s="17">
        <f t="shared" si="2"/>
        <v>4</v>
      </c>
      <c r="X21" s="18">
        <f t="shared" si="3"/>
        <v>39</v>
      </c>
      <c r="Y21" s="35">
        <v>1</v>
      </c>
      <c r="Z21" s="1">
        <v>8</v>
      </c>
      <c r="AA21" s="1">
        <v>1</v>
      </c>
      <c r="AB21" s="29">
        <v>8</v>
      </c>
      <c r="AC21" s="17">
        <f t="shared" si="4"/>
        <v>2</v>
      </c>
      <c r="AD21" s="18">
        <f t="shared" si="5"/>
        <v>16</v>
      </c>
      <c r="AE21" s="34">
        <f t="shared" si="6"/>
        <v>10</v>
      </c>
      <c r="AF21" s="4">
        <f t="shared" si="7"/>
        <v>10</v>
      </c>
      <c r="AG21" s="16">
        <f t="shared" si="8"/>
        <v>90</v>
      </c>
    </row>
    <row r="22" spans="1:33" ht="15.75">
      <c r="A22" s="17">
        <v>15</v>
      </c>
      <c r="B22" s="1" t="s">
        <v>12</v>
      </c>
      <c r="C22" s="1">
        <v>1</v>
      </c>
      <c r="D22" s="1">
        <v>8</v>
      </c>
      <c r="E22" s="1">
        <v>1</v>
      </c>
      <c r="F22" s="1">
        <v>13</v>
      </c>
      <c r="G22" s="1">
        <v>1</v>
      </c>
      <c r="H22" s="1">
        <v>10</v>
      </c>
      <c r="I22" s="1">
        <v>1</v>
      </c>
      <c r="J22" s="29">
        <v>6</v>
      </c>
      <c r="K22" s="17">
        <f t="shared" si="0"/>
        <v>4</v>
      </c>
      <c r="L22" s="18">
        <f t="shared" si="1"/>
        <v>37</v>
      </c>
      <c r="M22" s="35">
        <v>1</v>
      </c>
      <c r="N22" s="1">
        <v>11</v>
      </c>
      <c r="O22" s="1">
        <v>1</v>
      </c>
      <c r="P22" s="1">
        <v>13</v>
      </c>
      <c r="Q22" s="1">
        <v>1</v>
      </c>
      <c r="R22" s="1">
        <v>13</v>
      </c>
      <c r="S22" s="1">
        <v>1</v>
      </c>
      <c r="T22" s="1">
        <v>16</v>
      </c>
      <c r="U22" s="1"/>
      <c r="V22" s="29"/>
      <c r="W22" s="17">
        <f t="shared" si="2"/>
        <v>4</v>
      </c>
      <c r="X22" s="18">
        <f t="shared" si="3"/>
        <v>53</v>
      </c>
      <c r="Y22" s="35">
        <v>1</v>
      </c>
      <c r="Z22" s="1">
        <v>18</v>
      </c>
      <c r="AA22" s="1">
        <v>1</v>
      </c>
      <c r="AB22" s="29">
        <v>6</v>
      </c>
      <c r="AC22" s="17">
        <f t="shared" si="4"/>
        <v>2</v>
      </c>
      <c r="AD22" s="18">
        <f t="shared" si="5"/>
        <v>24</v>
      </c>
      <c r="AE22" s="34">
        <f t="shared" si="6"/>
        <v>10</v>
      </c>
      <c r="AF22" s="4">
        <f t="shared" si="7"/>
        <v>10</v>
      </c>
      <c r="AG22" s="16">
        <f t="shared" si="8"/>
        <v>114</v>
      </c>
    </row>
    <row r="23" spans="1:33" ht="15.75">
      <c r="A23" s="17">
        <v>16</v>
      </c>
      <c r="B23" s="1" t="s">
        <v>14</v>
      </c>
      <c r="C23" s="1">
        <v>1</v>
      </c>
      <c r="D23" s="1">
        <v>5</v>
      </c>
      <c r="E23" s="1">
        <v>1</v>
      </c>
      <c r="F23" s="1">
        <v>5</v>
      </c>
      <c r="G23" s="1">
        <v>1</v>
      </c>
      <c r="H23" s="1">
        <v>9</v>
      </c>
      <c r="I23" s="1">
        <v>1</v>
      </c>
      <c r="J23" s="29">
        <v>10</v>
      </c>
      <c r="K23" s="17">
        <f t="shared" si="0"/>
        <v>4</v>
      </c>
      <c r="L23" s="18">
        <f t="shared" si="1"/>
        <v>29</v>
      </c>
      <c r="M23" s="35">
        <v>1</v>
      </c>
      <c r="N23" s="1">
        <v>9</v>
      </c>
      <c r="O23" s="1">
        <v>1</v>
      </c>
      <c r="P23" s="1">
        <v>7</v>
      </c>
      <c r="Q23" s="1">
        <v>1</v>
      </c>
      <c r="R23" s="1">
        <v>10</v>
      </c>
      <c r="S23" s="15">
        <v>1</v>
      </c>
      <c r="T23" s="84">
        <v>24</v>
      </c>
      <c r="U23" s="1"/>
      <c r="V23" s="1"/>
      <c r="W23" s="17">
        <f t="shared" si="2"/>
        <v>4</v>
      </c>
      <c r="X23" s="18">
        <f t="shared" si="3"/>
        <v>50</v>
      </c>
      <c r="Y23" s="35">
        <v>1</v>
      </c>
      <c r="Z23" s="1">
        <v>8</v>
      </c>
      <c r="AA23" s="1">
        <v>1</v>
      </c>
      <c r="AB23" s="29">
        <v>10</v>
      </c>
      <c r="AC23" s="17">
        <f t="shared" si="4"/>
        <v>2</v>
      </c>
      <c r="AD23" s="18">
        <f t="shared" si="5"/>
        <v>18</v>
      </c>
      <c r="AE23" s="34">
        <f t="shared" si="6"/>
        <v>10</v>
      </c>
      <c r="AF23" s="4">
        <f t="shared" si="7"/>
        <v>10</v>
      </c>
      <c r="AG23" s="16">
        <f t="shared" si="8"/>
        <v>97</v>
      </c>
    </row>
    <row r="24" spans="1:33" ht="15.75">
      <c r="A24" s="17">
        <v>17</v>
      </c>
      <c r="B24" s="1" t="s">
        <v>20</v>
      </c>
      <c r="C24" s="1">
        <v>1</v>
      </c>
      <c r="D24" s="1">
        <v>6</v>
      </c>
      <c r="E24" s="1"/>
      <c r="F24" s="1"/>
      <c r="G24" s="1">
        <v>1</v>
      </c>
      <c r="H24" s="1">
        <v>5</v>
      </c>
      <c r="I24" s="1"/>
      <c r="J24" s="29"/>
      <c r="K24" s="17">
        <f t="shared" si="0"/>
        <v>2</v>
      </c>
      <c r="L24" s="18">
        <f t="shared" si="1"/>
        <v>11</v>
      </c>
      <c r="M24" s="35"/>
      <c r="N24" s="1"/>
      <c r="O24" s="1">
        <v>1</v>
      </c>
      <c r="P24" s="1">
        <v>6</v>
      </c>
      <c r="Q24" s="1">
        <v>1</v>
      </c>
      <c r="R24" s="1">
        <v>5</v>
      </c>
      <c r="S24" s="1"/>
      <c r="T24" s="1">
        <v>3</v>
      </c>
      <c r="U24" s="1"/>
      <c r="V24" s="29"/>
      <c r="W24" s="17">
        <f t="shared" si="2"/>
        <v>2</v>
      </c>
      <c r="X24" s="18">
        <f t="shared" si="3"/>
        <v>14</v>
      </c>
      <c r="Y24" s="35">
        <v>1</v>
      </c>
      <c r="Z24" s="1">
        <v>15</v>
      </c>
      <c r="AA24" s="1">
        <v>1</v>
      </c>
      <c r="AB24" s="29">
        <v>5</v>
      </c>
      <c r="AC24" s="17">
        <f t="shared" si="4"/>
        <v>2</v>
      </c>
      <c r="AD24" s="18">
        <f t="shared" si="5"/>
        <v>20</v>
      </c>
      <c r="AE24" s="34">
        <f t="shared" si="6"/>
        <v>6</v>
      </c>
      <c r="AF24" s="4">
        <f t="shared" si="7"/>
        <v>6</v>
      </c>
      <c r="AG24" s="16">
        <f t="shared" si="8"/>
        <v>45</v>
      </c>
    </row>
    <row r="25" spans="1:33" ht="15.75">
      <c r="A25" s="17">
        <v>18</v>
      </c>
      <c r="B25" s="1" t="s">
        <v>13</v>
      </c>
      <c r="C25" s="1">
        <v>1</v>
      </c>
      <c r="D25" s="1">
        <v>21</v>
      </c>
      <c r="E25" s="1">
        <v>1</v>
      </c>
      <c r="F25" s="1">
        <v>16</v>
      </c>
      <c r="G25" s="1">
        <v>1</v>
      </c>
      <c r="H25" s="1">
        <v>21</v>
      </c>
      <c r="I25" s="1">
        <v>1</v>
      </c>
      <c r="J25" s="29">
        <v>14</v>
      </c>
      <c r="K25" s="17">
        <f t="shared" si="0"/>
        <v>4</v>
      </c>
      <c r="L25" s="18">
        <f t="shared" si="1"/>
        <v>72</v>
      </c>
      <c r="M25" s="35">
        <v>1</v>
      </c>
      <c r="N25" s="1">
        <v>25</v>
      </c>
      <c r="O25" s="1">
        <v>1</v>
      </c>
      <c r="P25" s="1">
        <v>13</v>
      </c>
      <c r="Q25" s="1">
        <v>1</v>
      </c>
      <c r="R25" s="1">
        <v>18</v>
      </c>
      <c r="S25" s="1">
        <v>1</v>
      </c>
      <c r="T25" s="1">
        <v>20</v>
      </c>
      <c r="U25" s="1">
        <v>1</v>
      </c>
      <c r="V25" s="29">
        <v>12</v>
      </c>
      <c r="W25" s="17">
        <f t="shared" si="2"/>
        <v>5</v>
      </c>
      <c r="X25" s="18">
        <f t="shared" si="3"/>
        <v>88</v>
      </c>
      <c r="Y25" s="35">
        <v>1</v>
      </c>
      <c r="Z25" s="1">
        <v>7</v>
      </c>
      <c r="AA25" s="1">
        <v>1</v>
      </c>
      <c r="AB25" s="29">
        <v>11</v>
      </c>
      <c r="AC25" s="17">
        <f t="shared" si="4"/>
        <v>2</v>
      </c>
      <c r="AD25" s="18">
        <f t="shared" si="5"/>
        <v>18</v>
      </c>
      <c r="AE25" s="34">
        <f t="shared" si="6"/>
        <v>11</v>
      </c>
      <c r="AF25" s="4">
        <f t="shared" si="7"/>
        <v>11</v>
      </c>
      <c r="AG25" s="16">
        <f t="shared" si="8"/>
        <v>178</v>
      </c>
    </row>
    <row r="26" spans="1:33" ht="15.75">
      <c r="A26" s="17">
        <v>19</v>
      </c>
      <c r="B26" s="1" t="s">
        <v>10</v>
      </c>
      <c r="C26" s="1">
        <v>1</v>
      </c>
      <c r="D26" s="1">
        <v>14</v>
      </c>
      <c r="E26" s="1">
        <v>1</v>
      </c>
      <c r="F26" s="1">
        <v>5</v>
      </c>
      <c r="G26" s="1">
        <v>1</v>
      </c>
      <c r="H26" s="1">
        <v>12</v>
      </c>
      <c r="I26" s="1">
        <v>1</v>
      </c>
      <c r="J26" s="29">
        <v>8</v>
      </c>
      <c r="K26" s="17">
        <f t="shared" si="0"/>
        <v>4</v>
      </c>
      <c r="L26" s="18">
        <f t="shared" si="1"/>
        <v>39</v>
      </c>
      <c r="M26" s="35">
        <v>1</v>
      </c>
      <c r="N26" s="1">
        <v>15</v>
      </c>
      <c r="O26" s="1">
        <v>1</v>
      </c>
      <c r="P26" s="1">
        <v>15</v>
      </c>
      <c r="Q26" s="1">
        <v>1</v>
      </c>
      <c r="R26" s="1">
        <v>21</v>
      </c>
      <c r="S26" s="1">
        <v>1</v>
      </c>
      <c r="T26" s="1">
        <v>17</v>
      </c>
      <c r="U26" s="1">
        <v>1</v>
      </c>
      <c r="V26" s="29">
        <v>16</v>
      </c>
      <c r="W26" s="17">
        <f t="shared" si="2"/>
        <v>5</v>
      </c>
      <c r="X26" s="18">
        <f t="shared" si="3"/>
        <v>84</v>
      </c>
      <c r="Y26" s="35">
        <v>1</v>
      </c>
      <c r="Z26" s="1">
        <v>14</v>
      </c>
      <c r="AA26" s="1">
        <v>1</v>
      </c>
      <c r="AB26" s="29">
        <v>20</v>
      </c>
      <c r="AC26" s="17">
        <f t="shared" si="4"/>
        <v>2</v>
      </c>
      <c r="AD26" s="18">
        <f t="shared" si="5"/>
        <v>34</v>
      </c>
      <c r="AE26" s="34">
        <f t="shared" si="6"/>
        <v>11</v>
      </c>
      <c r="AF26" s="4">
        <f t="shared" si="7"/>
        <v>11</v>
      </c>
      <c r="AG26" s="16">
        <f t="shared" si="8"/>
        <v>157</v>
      </c>
    </row>
    <row r="27" spans="1:33" ht="15.75">
      <c r="A27" s="17">
        <v>20</v>
      </c>
      <c r="B27" s="1" t="s">
        <v>26</v>
      </c>
      <c r="C27" s="1">
        <v>1</v>
      </c>
      <c r="D27" s="1">
        <v>7</v>
      </c>
      <c r="E27" s="1">
        <v>1</v>
      </c>
      <c r="F27" s="1">
        <v>11</v>
      </c>
      <c r="G27" s="1">
        <v>1</v>
      </c>
      <c r="H27" s="1">
        <v>16</v>
      </c>
      <c r="I27" s="1">
        <v>1</v>
      </c>
      <c r="J27" s="29">
        <v>14</v>
      </c>
      <c r="K27" s="17">
        <f t="shared" si="0"/>
        <v>4</v>
      </c>
      <c r="L27" s="18">
        <f t="shared" si="1"/>
        <v>48</v>
      </c>
      <c r="M27" s="35">
        <v>1</v>
      </c>
      <c r="N27" s="1">
        <v>12</v>
      </c>
      <c r="O27" s="1">
        <v>1</v>
      </c>
      <c r="P27" s="1">
        <v>14</v>
      </c>
      <c r="Q27" s="1">
        <v>1</v>
      </c>
      <c r="R27" s="1">
        <v>11</v>
      </c>
      <c r="S27" s="1">
        <v>1</v>
      </c>
      <c r="T27" s="1">
        <v>17</v>
      </c>
      <c r="U27" s="1">
        <v>1</v>
      </c>
      <c r="V27" s="29">
        <v>13</v>
      </c>
      <c r="W27" s="17">
        <f t="shared" si="2"/>
        <v>5</v>
      </c>
      <c r="X27" s="18">
        <f t="shared" si="3"/>
        <v>67</v>
      </c>
      <c r="Y27" s="35">
        <v>1</v>
      </c>
      <c r="Z27" s="1">
        <v>14</v>
      </c>
      <c r="AA27" s="1">
        <v>1</v>
      </c>
      <c r="AB27" s="29">
        <v>11</v>
      </c>
      <c r="AC27" s="17">
        <f t="shared" si="4"/>
        <v>2</v>
      </c>
      <c r="AD27" s="18">
        <f t="shared" si="5"/>
        <v>25</v>
      </c>
      <c r="AE27" s="34">
        <f t="shared" si="6"/>
        <v>11</v>
      </c>
      <c r="AF27" s="4">
        <f t="shared" si="7"/>
        <v>11</v>
      </c>
      <c r="AG27" s="16">
        <f t="shared" si="8"/>
        <v>140</v>
      </c>
    </row>
    <row r="28" spans="1:33" ht="15.75">
      <c r="A28" s="17">
        <v>21</v>
      </c>
      <c r="B28" s="1" t="s">
        <v>15</v>
      </c>
      <c r="C28" s="1">
        <v>1</v>
      </c>
      <c r="D28" s="1">
        <v>17</v>
      </c>
      <c r="E28" s="1">
        <v>1</v>
      </c>
      <c r="F28" s="1">
        <v>24</v>
      </c>
      <c r="G28" s="1">
        <v>1</v>
      </c>
      <c r="H28" s="1">
        <v>15</v>
      </c>
      <c r="I28" s="1">
        <v>1</v>
      </c>
      <c r="J28" s="29">
        <v>14</v>
      </c>
      <c r="K28" s="17">
        <f t="shared" si="0"/>
        <v>4</v>
      </c>
      <c r="L28" s="18">
        <f t="shared" si="1"/>
        <v>70</v>
      </c>
      <c r="M28" s="35">
        <v>1</v>
      </c>
      <c r="N28" s="1">
        <v>24</v>
      </c>
      <c r="O28" s="1">
        <v>1</v>
      </c>
      <c r="P28" s="1">
        <v>20</v>
      </c>
      <c r="Q28" s="1">
        <v>1</v>
      </c>
      <c r="R28" s="1">
        <v>17</v>
      </c>
      <c r="S28" s="1">
        <v>1</v>
      </c>
      <c r="T28" s="1">
        <v>19</v>
      </c>
      <c r="U28" s="1">
        <v>1</v>
      </c>
      <c r="V28" s="29">
        <v>19</v>
      </c>
      <c r="W28" s="17">
        <f t="shared" si="2"/>
        <v>5</v>
      </c>
      <c r="X28" s="18">
        <f t="shared" si="3"/>
        <v>99</v>
      </c>
      <c r="Y28" s="35">
        <v>1</v>
      </c>
      <c r="Z28" s="1">
        <v>14</v>
      </c>
      <c r="AA28" s="1">
        <v>1</v>
      </c>
      <c r="AB28" s="29">
        <v>28</v>
      </c>
      <c r="AC28" s="17">
        <f t="shared" si="4"/>
        <v>2</v>
      </c>
      <c r="AD28" s="18">
        <f t="shared" si="5"/>
        <v>42</v>
      </c>
      <c r="AE28" s="34">
        <f t="shared" si="6"/>
        <v>11</v>
      </c>
      <c r="AF28" s="4">
        <f t="shared" si="7"/>
        <v>11</v>
      </c>
      <c r="AG28" s="16">
        <f t="shared" si="8"/>
        <v>211</v>
      </c>
    </row>
    <row r="29" spans="1:33" ht="15.75">
      <c r="A29" s="17">
        <v>22</v>
      </c>
      <c r="B29" s="1" t="s">
        <v>16</v>
      </c>
      <c r="C29" s="1">
        <v>1</v>
      </c>
      <c r="D29" s="1">
        <v>13</v>
      </c>
      <c r="E29" s="1">
        <v>1</v>
      </c>
      <c r="F29" s="1">
        <v>5</v>
      </c>
      <c r="G29" s="1">
        <v>1</v>
      </c>
      <c r="H29" s="1">
        <v>13</v>
      </c>
      <c r="I29" s="1">
        <v>1</v>
      </c>
      <c r="J29" s="29">
        <v>10</v>
      </c>
      <c r="K29" s="17">
        <f t="shared" si="0"/>
        <v>4</v>
      </c>
      <c r="L29" s="18">
        <f t="shared" si="1"/>
        <v>41</v>
      </c>
      <c r="M29" s="35">
        <v>1</v>
      </c>
      <c r="N29" s="1">
        <v>13</v>
      </c>
      <c r="O29" s="1">
        <v>1</v>
      </c>
      <c r="P29" s="1">
        <v>15</v>
      </c>
      <c r="Q29" s="1">
        <v>1</v>
      </c>
      <c r="R29" s="1">
        <v>16</v>
      </c>
      <c r="S29" s="1">
        <v>1</v>
      </c>
      <c r="T29" s="1">
        <v>17</v>
      </c>
      <c r="U29" s="1"/>
      <c r="V29" s="29"/>
      <c r="W29" s="17">
        <f t="shared" si="2"/>
        <v>4</v>
      </c>
      <c r="X29" s="18">
        <f t="shared" si="3"/>
        <v>61</v>
      </c>
      <c r="Y29" s="35">
        <v>1</v>
      </c>
      <c r="Z29" s="1">
        <v>19</v>
      </c>
      <c r="AA29" s="1">
        <v>1</v>
      </c>
      <c r="AB29" s="29">
        <v>14</v>
      </c>
      <c r="AC29" s="17">
        <f t="shared" si="4"/>
        <v>2</v>
      </c>
      <c r="AD29" s="18">
        <f t="shared" si="5"/>
        <v>33</v>
      </c>
      <c r="AE29" s="34">
        <f t="shared" si="6"/>
        <v>10</v>
      </c>
      <c r="AF29" s="4">
        <f t="shared" si="7"/>
        <v>10</v>
      </c>
      <c r="AG29" s="16">
        <f t="shared" si="8"/>
        <v>135</v>
      </c>
    </row>
    <row r="30" spans="1:33" ht="15.75">
      <c r="A30" s="17">
        <v>23</v>
      </c>
      <c r="B30" s="1" t="s">
        <v>60</v>
      </c>
      <c r="C30" s="1">
        <v>1</v>
      </c>
      <c r="D30" s="1">
        <v>7</v>
      </c>
      <c r="E30" s="1"/>
      <c r="F30" s="1">
        <v>3</v>
      </c>
      <c r="G30" s="1"/>
      <c r="H30" s="1">
        <v>4</v>
      </c>
      <c r="I30" s="1">
        <v>1</v>
      </c>
      <c r="J30" s="29">
        <v>9</v>
      </c>
      <c r="K30" s="17">
        <f t="shared" si="0"/>
        <v>2</v>
      </c>
      <c r="L30" s="18">
        <f t="shared" si="1"/>
        <v>23</v>
      </c>
      <c r="M30" s="35">
        <v>1</v>
      </c>
      <c r="N30" s="1">
        <v>6</v>
      </c>
      <c r="O30" s="1">
        <v>1</v>
      </c>
      <c r="P30" s="1">
        <v>5</v>
      </c>
      <c r="Q30" s="1">
        <v>1</v>
      </c>
      <c r="R30" s="1">
        <v>7</v>
      </c>
      <c r="S30" s="1">
        <v>1</v>
      </c>
      <c r="T30" s="1">
        <v>8</v>
      </c>
      <c r="U30" s="1"/>
      <c r="V30" s="29"/>
      <c r="W30" s="17">
        <f t="shared" si="2"/>
        <v>4</v>
      </c>
      <c r="X30" s="18">
        <f t="shared" si="3"/>
        <v>26</v>
      </c>
      <c r="Y30" s="35"/>
      <c r="Z30" s="1"/>
      <c r="AA30" s="1"/>
      <c r="AB30" s="29"/>
      <c r="AC30" s="17">
        <f t="shared" si="4"/>
        <v>0</v>
      </c>
      <c r="AD30" s="18">
        <f t="shared" si="5"/>
        <v>0</v>
      </c>
      <c r="AE30" s="34">
        <f t="shared" si="6"/>
        <v>6</v>
      </c>
      <c r="AF30" s="4">
        <f t="shared" si="7"/>
        <v>6</v>
      </c>
      <c r="AG30" s="16">
        <f t="shared" si="8"/>
        <v>49</v>
      </c>
    </row>
    <row r="31" spans="1:33" ht="15.75">
      <c r="A31" s="17">
        <v>24</v>
      </c>
      <c r="B31" s="1" t="s">
        <v>61</v>
      </c>
      <c r="C31" s="1">
        <v>1</v>
      </c>
      <c r="D31" s="1">
        <v>5</v>
      </c>
      <c r="E31" s="1">
        <v>1</v>
      </c>
      <c r="F31" s="1">
        <v>7</v>
      </c>
      <c r="G31" s="1"/>
      <c r="H31" s="1">
        <v>1</v>
      </c>
      <c r="I31" s="1"/>
      <c r="J31" s="29">
        <v>3</v>
      </c>
      <c r="K31" s="17">
        <f t="shared" si="0"/>
        <v>2</v>
      </c>
      <c r="L31" s="18">
        <f t="shared" si="1"/>
        <v>16</v>
      </c>
      <c r="M31" s="35">
        <v>1</v>
      </c>
      <c r="N31" s="1">
        <v>9</v>
      </c>
      <c r="O31" s="1"/>
      <c r="P31" s="1">
        <v>3</v>
      </c>
      <c r="Q31" s="1">
        <v>1</v>
      </c>
      <c r="R31" s="1">
        <v>5</v>
      </c>
      <c r="S31" s="1">
        <v>1</v>
      </c>
      <c r="T31" s="1">
        <v>9</v>
      </c>
      <c r="U31" s="1"/>
      <c r="V31" s="29"/>
      <c r="W31" s="17">
        <f t="shared" si="2"/>
        <v>3</v>
      </c>
      <c r="X31" s="18">
        <f t="shared" si="3"/>
        <v>26</v>
      </c>
      <c r="Y31" s="35"/>
      <c r="Z31" s="1"/>
      <c r="AA31" s="1"/>
      <c r="AB31" s="29"/>
      <c r="AC31" s="17">
        <f t="shared" si="4"/>
        <v>0</v>
      </c>
      <c r="AD31" s="18">
        <f t="shared" si="5"/>
        <v>0</v>
      </c>
      <c r="AE31" s="34">
        <f t="shared" si="6"/>
        <v>5</v>
      </c>
      <c r="AF31" s="4">
        <f t="shared" si="7"/>
        <v>5</v>
      </c>
      <c r="AG31" s="16">
        <f t="shared" si="8"/>
        <v>42</v>
      </c>
    </row>
    <row r="32" spans="1:33" ht="15.75">
      <c r="A32" s="17">
        <v>25</v>
      </c>
      <c r="B32" s="1" t="s">
        <v>17</v>
      </c>
      <c r="C32" s="1">
        <v>1</v>
      </c>
      <c r="D32" s="1">
        <v>8</v>
      </c>
      <c r="E32" s="1">
        <v>1</v>
      </c>
      <c r="F32" s="1">
        <v>6</v>
      </c>
      <c r="G32" s="1">
        <v>1</v>
      </c>
      <c r="H32" s="1">
        <v>5</v>
      </c>
      <c r="I32" s="1"/>
      <c r="J32" s="29"/>
      <c r="K32" s="17">
        <f t="shared" si="0"/>
        <v>3</v>
      </c>
      <c r="L32" s="18">
        <f t="shared" si="1"/>
        <v>19</v>
      </c>
      <c r="M32" s="35">
        <v>1</v>
      </c>
      <c r="N32" s="1">
        <v>5</v>
      </c>
      <c r="O32" s="1">
        <v>1</v>
      </c>
      <c r="P32" s="1">
        <v>5</v>
      </c>
      <c r="Q32" s="1">
        <v>1</v>
      </c>
      <c r="R32" s="1">
        <v>5</v>
      </c>
      <c r="S32" s="1">
        <v>1</v>
      </c>
      <c r="T32" s="1">
        <v>8</v>
      </c>
      <c r="U32" s="1">
        <v>1</v>
      </c>
      <c r="V32" s="29">
        <v>7</v>
      </c>
      <c r="W32" s="17">
        <f t="shared" si="2"/>
        <v>5</v>
      </c>
      <c r="X32" s="18">
        <f t="shared" si="3"/>
        <v>30</v>
      </c>
      <c r="Y32" s="35"/>
      <c r="Z32" s="1"/>
      <c r="AA32" s="1"/>
      <c r="AB32" s="29"/>
      <c r="AC32" s="17">
        <f t="shared" si="4"/>
        <v>0</v>
      </c>
      <c r="AD32" s="18">
        <f t="shared" si="5"/>
        <v>0</v>
      </c>
      <c r="AE32" s="34">
        <f t="shared" si="6"/>
        <v>8</v>
      </c>
      <c r="AF32" s="4">
        <f t="shared" si="7"/>
        <v>8</v>
      </c>
      <c r="AG32" s="16">
        <f t="shared" si="8"/>
        <v>49</v>
      </c>
    </row>
    <row r="33" spans="1:33" ht="15.75">
      <c r="A33" s="17">
        <v>26</v>
      </c>
      <c r="B33" s="1" t="s">
        <v>55</v>
      </c>
      <c r="C33" s="1"/>
      <c r="D33" s="1"/>
      <c r="E33" s="1"/>
      <c r="F33" s="1">
        <v>2</v>
      </c>
      <c r="G33" s="1"/>
      <c r="H33" s="1">
        <v>1</v>
      </c>
      <c r="I33" s="1">
        <v>1</v>
      </c>
      <c r="J33" s="29">
        <v>5</v>
      </c>
      <c r="K33" s="17">
        <f t="shared" si="0"/>
        <v>1</v>
      </c>
      <c r="L33" s="18">
        <f t="shared" si="1"/>
        <v>8</v>
      </c>
      <c r="M33" s="35"/>
      <c r="N33" s="1">
        <v>1</v>
      </c>
      <c r="O33" s="1"/>
      <c r="P33" s="1">
        <v>2</v>
      </c>
      <c r="Q33" s="1">
        <v>1</v>
      </c>
      <c r="R33" s="1">
        <v>5</v>
      </c>
      <c r="S33" s="1">
        <v>1</v>
      </c>
      <c r="T33" s="1">
        <v>5</v>
      </c>
      <c r="U33" s="1"/>
      <c r="V33" s="29"/>
      <c r="W33" s="17">
        <f t="shared" si="2"/>
        <v>2</v>
      </c>
      <c r="X33" s="18">
        <f t="shared" si="3"/>
        <v>13</v>
      </c>
      <c r="Y33" s="35"/>
      <c r="Z33" s="1"/>
      <c r="AA33" s="1"/>
      <c r="AB33" s="29"/>
      <c r="AC33" s="17" t="s">
        <v>99</v>
      </c>
      <c r="AD33" s="18">
        <f aca="true" t="shared" si="9" ref="AD33:AD39">Z33+AB33</f>
        <v>0</v>
      </c>
      <c r="AE33" s="34">
        <f>K33+W33</f>
        <v>3</v>
      </c>
      <c r="AF33" s="4">
        <f t="shared" si="7"/>
        <v>3</v>
      </c>
      <c r="AG33" s="16">
        <f t="shared" si="8"/>
        <v>21</v>
      </c>
    </row>
    <row r="34" spans="1:33" ht="15.75">
      <c r="A34" s="17">
        <v>27</v>
      </c>
      <c r="B34" s="1" t="s">
        <v>18</v>
      </c>
      <c r="C34" s="1"/>
      <c r="D34" s="1">
        <v>2</v>
      </c>
      <c r="E34" s="1">
        <v>1</v>
      </c>
      <c r="F34" s="1">
        <v>5</v>
      </c>
      <c r="G34" s="1"/>
      <c r="H34" s="1">
        <v>3</v>
      </c>
      <c r="I34" s="1"/>
      <c r="J34" s="29">
        <v>4</v>
      </c>
      <c r="K34" s="17">
        <f t="shared" si="0"/>
        <v>1</v>
      </c>
      <c r="L34" s="18">
        <f t="shared" si="1"/>
        <v>14</v>
      </c>
      <c r="M34" s="35"/>
      <c r="N34" s="1">
        <v>1</v>
      </c>
      <c r="O34" s="1">
        <v>1</v>
      </c>
      <c r="P34" s="1">
        <v>5</v>
      </c>
      <c r="Q34" s="1">
        <v>1</v>
      </c>
      <c r="R34" s="1">
        <v>6</v>
      </c>
      <c r="S34" s="1">
        <v>1</v>
      </c>
      <c r="T34" s="1">
        <v>9</v>
      </c>
      <c r="U34" s="1"/>
      <c r="V34" s="29"/>
      <c r="W34" s="17">
        <f t="shared" si="2"/>
        <v>3</v>
      </c>
      <c r="X34" s="18">
        <f t="shared" si="3"/>
        <v>21</v>
      </c>
      <c r="Y34" s="35"/>
      <c r="Z34" s="1"/>
      <c r="AA34" s="1"/>
      <c r="AB34" s="29"/>
      <c r="AC34" s="17">
        <f aca="true" t="shared" si="10" ref="AC34:AC39">Y34+AA34</f>
        <v>0</v>
      </c>
      <c r="AD34" s="18">
        <f t="shared" si="9"/>
        <v>0</v>
      </c>
      <c r="AE34" s="34">
        <f aca="true" t="shared" si="11" ref="AE34:AE39">K34+W34+AC34</f>
        <v>4</v>
      </c>
      <c r="AF34" s="4">
        <f t="shared" si="7"/>
        <v>4</v>
      </c>
      <c r="AG34" s="16">
        <f t="shared" si="8"/>
        <v>35</v>
      </c>
    </row>
    <row r="35" spans="1:33" ht="15.75">
      <c r="A35" s="17">
        <v>28</v>
      </c>
      <c r="B35" s="1" t="s">
        <v>23</v>
      </c>
      <c r="C35" s="1">
        <v>1</v>
      </c>
      <c r="D35" s="1">
        <v>7</v>
      </c>
      <c r="E35" s="1">
        <v>1</v>
      </c>
      <c r="F35" s="1">
        <v>8</v>
      </c>
      <c r="G35" s="1">
        <v>1</v>
      </c>
      <c r="H35" s="1">
        <v>7</v>
      </c>
      <c r="I35" s="1">
        <v>1</v>
      </c>
      <c r="J35" s="29">
        <v>8</v>
      </c>
      <c r="K35" s="17">
        <f t="shared" si="0"/>
        <v>4</v>
      </c>
      <c r="L35" s="18">
        <f t="shared" si="1"/>
        <v>30</v>
      </c>
      <c r="M35" s="35">
        <v>1</v>
      </c>
      <c r="N35" s="1">
        <v>5</v>
      </c>
      <c r="O35" s="1">
        <v>1</v>
      </c>
      <c r="P35" s="1">
        <v>7</v>
      </c>
      <c r="Q35" s="1">
        <v>1</v>
      </c>
      <c r="R35" s="1">
        <v>5</v>
      </c>
      <c r="S35" s="1">
        <v>1</v>
      </c>
      <c r="T35" s="1">
        <v>8</v>
      </c>
      <c r="U35" s="1"/>
      <c r="V35" s="29"/>
      <c r="W35" s="17">
        <f t="shared" si="2"/>
        <v>4</v>
      </c>
      <c r="X35" s="18">
        <f t="shared" si="3"/>
        <v>25</v>
      </c>
      <c r="Y35" s="35"/>
      <c r="Z35" s="1"/>
      <c r="AA35" s="1"/>
      <c r="AB35" s="29"/>
      <c r="AC35" s="17">
        <f t="shared" si="10"/>
        <v>0</v>
      </c>
      <c r="AD35" s="18">
        <f t="shared" si="9"/>
        <v>0</v>
      </c>
      <c r="AE35" s="34">
        <f t="shared" si="11"/>
        <v>8</v>
      </c>
      <c r="AF35" s="4">
        <f t="shared" si="7"/>
        <v>8</v>
      </c>
      <c r="AG35" s="16">
        <f t="shared" si="8"/>
        <v>55</v>
      </c>
    </row>
    <row r="36" spans="1:33" ht="15.75">
      <c r="A36" s="17">
        <v>29</v>
      </c>
      <c r="B36" s="1" t="s">
        <v>25</v>
      </c>
      <c r="C36" s="1"/>
      <c r="D36" s="1"/>
      <c r="E36" s="1"/>
      <c r="F36" s="1"/>
      <c r="G36" s="1">
        <v>1</v>
      </c>
      <c r="H36" s="1">
        <v>6</v>
      </c>
      <c r="I36" s="1"/>
      <c r="J36" s="29"/>
      <c r="K36" s="17">
        <f t="shared" si="0"/>
        <v>1</v>
      </c>
      <c r="L36" s="18">
        <f t="shared" si="1"/>
        <v>6</v>
      </c>
      <c r="M36" s="35"/>
      <c r="N36" s="1">
        <v>1</v>
      </c>
      <c r="O36" s="1">
        <v>1</v>
      </c>
      <c r="P36" s="1">
        <v>5</v>
      </c>
      <c r="Q36" s="1"/>
      <c r="R36" s="1"/>
      <c r="S36" s="1"/>
      <c r="T36" s="1">
        <v>4</v>
      </c>
      <c r="U36" s="1"/>
      <c r="V36" s="29"/>
      <c r="W36" s="17">
        <f t="shared" si="2"/>
        <v>1</v>
      </c>
      <c r="X36" s="18">
        <f t="shared" si="3"/>
        <v>10</v>
      </c>
      <c r="Y36" s="35"/>
      <c r="Z36" s="1"/>
      <c r="AA36" s="1"/>
      <c r="AB36" s="29"/>
      <c r="AC36" s="17">
        <f t="shared" si="10"/>
        <v>0</v>
      </c>
      <c r="AD36" s="18">
        <f t="shared" si="9"/>
        <v>0</v>
      </c>
      <c r="AE36" s="34">
        <f t="shared" si="11"/>
        <v>2</v>
      </c>
      <c r="AF36" s="4">
        <f t="shared" si="7"/>
        <v>2</v>
      </c>
      <c r="AG36" s="16">
        <f t="shared" si="8"/>
        <v>16</v>
      </c>
    </row>
    <row r="37" spans="1:33" ht="15.75">
      <c r="A37" s="17">
        <v>30</v>
      </c>
      <c r="B37" s="1" t="s">
        <v>91</v>
      </c>
      <c r="C37" s="1"/>
      <c r="D37" s="1"/>
      <c r="E37" s="1"/>
      <c r="F37" s="1">
        <v>2</v>
      </c>
      <c r="G37" s="1"/>
      <c r="H37" s="1"/>
      <c r="I37" s="1"/>
      <c r="J37" s="29"/>
      <c r="K37" s="17">
        <f t="shared" si="0"/>
        <v>0</v>
      </c>
      <c r="L37" s="18">
        <f t="shared" si="1"/>
        <v>2</v>
      </c>
      <c r="M37" s="35"/>
      <c r="N37" s="1"/>
      <c r="O37" s="1"/>
      <c r="P37" s="1"/>
      <c r="Q37" s="1"/>
      <c r="R37" s="1"/>
      <c r="S37" s="1"/>
      <c r="T37" s="1"/>
      <c r="U37" s="1"/>
      <c r="V37" s="29"/>
      <c r="W37" s="17">
        <f t="shared" si="2"/>
        <v>0</v>
      </c>
      <c r="X37" s="18">
        <f t="shared" si="3"/>
        <v>0</v>
      </c>
      <c r="Y37" s="35"/>
      <c r="Z37" s="1"/>
      <c r="AA37" s="1"/>
      <c r="AB37" s="29"/>
      <c r="AC37" s="17">
        <f t="shared" si="10"/>
        <v>0</v>
      </c>
      <c r="AD37" s="18">
        <f t="shared" si="9"/>
        <v>0</v>
      </c>
      <c r="AE37" s="34">
        <f t="shared" si="11"/>
        <v>0</v>
      </c>
      <c r="AF37" s="4">
        <f t="shared" si="7"/>
        <v>0</v>
      </c>
      <c r="AG37" s="16">
        <f t="shared" si="8"/>
        <v>2</v>
      </c>
    </row>
    <row r="38" spans="1:33" ht="15.75">
      <c r="A38" s="17">
        <v>31</v>
      </c>
      <c r="B38" s="1" t="s">
        <v>59</v>
      </c>
      <c r="C38" s="1">
        <v>1</v>
      </c>
      <c r="D38" s="1">
        <v>5</v>
      </c>
      <c r="E38" s="1">
        <v>1</v>
      </c>
      <c r="F38" s="1">
        <v>5</v>
      </c>
      <c r="G38" s="1">
        <v>1</v>
      </c>
      <c r="H38" s="1">
        <v>11</v>
      </c>
      <c r="I38" s="1">
        <v>1</v>
      </c>
      <c r="J38" s="29">
        <v>7</v>
      </c>
      <c r="K38" s="17">
        <f t="shared" si="0"/>
        <v>4</v>
      </c>
      <c r="L38" s="18">
        <f t="shared" si="1"/>
        <v>28</v>
      </c>
      <c r="M38" s="35">
        <v>1</v>
      </c>
      <c r="N38" s="1">
        <v>7</v>
      </c>
      <c r="O38" s="1">
        <v>1</v>
      </c>
      <c r="P38" s="1">
        <v>6</v>
      </c>
      <c r="Q38" s="1">
        <v>1</v>
      </c>
      <c r="R38" s="1">
        <v>8</v>
      </c>
      <c r="S38" s="1">
        <v>1</v>
      </c>
      <c r="T38" s="1">
        <v>10</v>
      </c>
      <c r="U38" s="1"/>
      <c r="V38" s="29"/>
      <c r="W38" s="17">
        <f t="shared" si="2"/>
        <v>4</v>
      </c>
      <c r="X38" s="18">
        <f t="shared" si="3"/>
        <v>31</v>
      </c>
      <c r="Y38" s="35"/>
      <c r="Z38" s="1"/>
      <c r="AA38" s="1"/>
      <c r="AB38" s="29"/>
      <c r="AC38" s="17">
        <f t="shared" si="10"/>
        <v>0</v>
      </c>
      <c r="AD38" s="18">
        <f t="shared" si="9"/>
        <v>0</v>
      </c>
      <c r="AE38" s="34">
        <f t="shared" si="11"/>
        <v>8</v>
      </c>
      <c r="AF38" s="4">
        <f t="shared" si="7"/>
        <v>8</v>
      </c>
      <c r="AG38" s="16">
        <f t="shared" si="8"/>
        <v>59</v>
      </c>
    </row>
    <row r="39" spans="1:33" ht="15.75">
      <c r="A39" s="17">
        <v>32</v>
      </c>
      <c r="B39" s="1" t="s">
        <v>27</v>
      </c>
      <c r="C39" s="1">
        <v>1</v>
      </c>
      <c r="D39" s="1">
        <v>5</v>
      </c>
      <c r="E39" s="1">
        <v>1</v>
      </c>
      <c r="F39" s="1">
        <v>7</v>
      </c>
      <c r="G39" s="1">
        <v>1</v>
      </c>
      <c r="H39" s="1">
        <v>5</v>
      </c>
      <c r="I39" s="1">
        <v>1</v>
      </c>
      <c r="J39" s="29">
        <v>5</v>
      </c>
      <c r="K39" s="17">
        <f t="shared" si="0"/>
        <v>4</v>
      </c>
      <c r="L39" s="18">
        <f t="shared" si="1"/>
        <v>22</v>
      </c>
      <c r="M39" s="35">
        <v>1</v>
      </c>
      <c r="N39" s="1">
        <v>5</v>
      </c>
      <c r="O39" s="1"/>
      <c r="P39" s="1">
        <v>4</v>
      </c>
      <c r="Q39" s="1"/>
      <c r="R39" s="1">
        <v>3</v>
      </c>
      <c r="S39" s="1">
        <v>1</v>
      </c>
      <c r="T39" s="1">
        <v>8</v>
      </c>
      <c r="U39" s="1"/>
      <c r="V39" s="29"/>
      <c r="W39" s="17">
        <f t="shared" si="2"/>
        <v>2</v>
      </c>
      <c r="X39" s="18">
        <f t="shared" si="3"/>
        <v>20</v>
      </c>
      <c r="Y39" s="35"/>
      <c r="Z39" s="1"/>
      <c r="AA39" s="1"/>
      <c r="AB39" s="29"/>
      <c r="AC39" s="17">
        <f t="shared" si="10"/>
        <v>0</v>
      </c>
      <c r="AD39" s="18">
        <f t="shared" si="9"/>
        <v>0</v>
      </c>
      <c r="AE39" s="34">
        <f t="shared" si="11"/>
        <v>6</v>
      </c>
      <c r="AF39" s="4">
        <f t="shared" si="7"/>
        <v>6</v>
      </c>
      <c r="AG39" s="16">
        <f t="shared" si="8"/>
        <v>42</v>
      </c>
    </row>
    <row r="40" spans="1:33" ht="16.5" thickBot="1">
      <c r="A40" s="19"/>
      <c r="B40" s="5"/>
      <c r="C40" s="5"/>
      <c r="D40" s="5"/>
      <c r="E40" s="5"/>
      <c r="F40" s="5"/>
      <c r="G40" s="5"/>
      <c r="H40" s="5"/>
      <c r="I40" s="5"/>
      <c r="J40" s="30"/>
      <c r="K40" s="19"/>
      <c r="L40" s="41"/>
      <c r="M40" s="45"/>
      <c r="N40" s="5"/>
      <c r="O40" s="5"/>
      <c r="P40" s="5"/>
      <c r="Q40" s="5"/>
      <c r="R40" s="5"/>
      <c r="S40" s="5"/>
      <c r="T40" s="5"/>
      <c r="U40" s="5"/>
      <c r="V40" s="30"/>
      <c r="W40" s="19"/>
      <c r="X40" s="41"/>
      <c r="Y40" s="45"/>
      <c r="Z40" s="5"/>
      <c r="AA40" s="5"/>
      <c r="AB40" s="30"/>
      <c r="AC40" s="19"/>
      <c r="AD40" s="41"/>
      <c r="AE40" s="36"/>
      <c r="AF40" s="6"/>
      <c r="AG40" s="20"/>
    </row>
    <row r="41" spans="1:33" ht="16.5" thickBot="1">
      <c r="A41" s="9"/>
      <c r="B41" s="10" t="s">
        <v>34</v>
      </c>
      <c r="C41" s="11">
        <f aca="true" t="shared" si="12" ref="C41:AG41">C8+C9+C10+C11+C12+C13+C14+C15+C16+C17+C18+C19+C20+C21+C22+C23+C24+C25+C26+C27+C28+C29</f>
        <v>21</v>
      </c>
      <c r="D41" s="11">
        <f t="shared" si="12"/>
        <v>248</v>
      </c>
      <c r="E41" s="11">
        <f t="shared" si="12"/>
        <v>21</v>
      </c>
      <c r="F41" s="11">
        <f t="shared" si="12"/>
        <v>253</v>
      </c>
      <c r="G41" s="11">
        <f t="shared" si="12"/>
        <v>21</v>
      </c>
      <c r="H41" s="11">
        <f t="shared" si="12"/>
        <v>256</v>
      </c>
      <c r="I41" s="11">
        <f t="shared" si="12"/>
        <v>22</v>
      </c>
      <c r="J41" s="31">
        <f t="shared" si="12"/>
        <v>235</v>
      </c>
      <c r="K41" s="42">
        <f t="shared" si="12"/>
        <v>85</v>
      </c>
      <c r="L41" s="12">
        <f t="shared" si="12"/>
        <v>992</v>
      </c>
      <c r="M41" s="37">
        <f t="shared" si="12"/>
        <v>21</v>
      </c>
      <c r="N41" s="11">
        <f t="shared" si="12"/>
        <v>311</v>
      </c>
      <c r="O41" s="11">
        <f t="shared" si="12"/>
        <v>21</v>
      </c>
      <c r="P41" s="11">
        <f t="shared" si="12"/>
        <v>295</v>
      </c>
      <c r="Q41" s="11">
        <f t="shared" si="12"/>
        <v>24</v>
      </c>
      <c r="R41" s="11">
        <f t="shared" si="12"/>
        <v>341</v>
      </c>
      <c r="S41" s="11">
        <f t="shared" si="12"/>
        <v>22</v>
      </c>
      <c r="T41" s="11">
        <f t="shared" si="12"/>
        <v>382</v>
      </c>
      <c r="U41" s="11">
        <f t="shared" si="12"/>
        <v>12</v>
      </c>
      <c r="V41" s="31">
        <f t="shared" si="12"/>
        <v>170</v>
      </c>
      <c r="W41" s="42">
        <f t="shared" si="12"/>
        <v>100</v>
      </c>
      <c r="X41" s="12">
        <f t="shared" si="12"/>
        <v>1499</v>
      </c>
      <c r="Y41" s="37">
        <f t="shared" si="12"/>
        <v>23</v>
      </c>
      <c r="Z41" s="11">
        <f t="shared" si="12"/>
        <v>284</v>
      </c>
      <c r="AA41" s="11">
        <f t="shared" si="12"/>
        <v>23</v>
      </c>
      <c r="AB41" s="11">
        <f t="shared" si="12"/>
        <v>321</v>
      </c>
      <c r="AC41" s="42">
        <f t="shared" si="12"/>
        <v>46</v>
      </c>
      <c r="AD41" s="12">
        <f t="shared" si="12"/>
        <v>605</v>
      </c>
      <c r="AE41" s="42">
        <f t="shared" si="12"/>
        <v>231</v>
      </c>
      <c r="AF41" s="11">
        <f t="shared" si="12"/>
        <v>231</v>
      </c>
      <c r="AG41" s="12">
        <f t="shared" si="12"/>
        <v>3096</v>
      </c>
    </row>
    <row r="42" spans="1:33" ht="15.75">
      <c r="A42" s="21"/>
      <c r="B42" s="3" t="s">
        <v>35</v>
      </c>
      <c r="C42" s="7">
        <f aca="true" t="shared" si="13" ref="C42:AG42">C15+C19+C20+C27</f>
        <v>5</v>
      </c>
      <c r="D42" s="7">
        <f t="shared" si="13"/>
        <v>68</v>
      </c>
      <c r="E42" s="7">
        <f t="shared" si="13"/>
        <v>5</v>
      </c>
      <c r="F42" s="7">
        <f t="shared" si="13"/>
        <v>75</v>
      </c>
      <c r="G42" s="7">
        <f t="shared" si="13"/>
        <v>5</v>
      </c>
      <c r="H42" s="7">
        <f t="shared" si="13"/>
        <v>73</v>
      </c>
      <c r="I42" s="7">
        <f t="shared" si="13"/>
        <v>5</v>
      </c>
      <c r="J42" s="32">
        <f t="shared" si="13"/>
        <v>67</v>
      </c>
      <c r="K42" s="21">
        <f t="shared" si="13"/>
        <v>20</v>
      </c>
      <c r="L42" s="43">
        <f t="shared" si="13"/>
        <v>283</v>
      </c>
      <c r="M42" s="46">
        <f t="shared" si="13"/>
        <v>4</v>
      </c>
      <c r="N42" s="7">
        <f t="shared" si="13"/>
        <v>84</v>
      </c>
      <c r="O42" s="7">
        <f t="shared" si="13"/>
        <v>5</v>
      </c>
      <c r="P42" s="7">
        <f t="shared" si="13"/>
        <v>97</v>
      </c>
      <c r="Q42" s="7">
        <f t="shared" si="13"/>
        <v>6</v>
      </c>
      <c r="R42" s="7">
        <f t="shared" si="13"/>
        <v>104</v>
      </c>
      <c r="S42" s="7">
        <f t="shared" si="13"/>
        <v>5</v>
      </c>
      <c r="T42" s="7">
        <f t="shared" si="13"/>
        <v>109</v>
      </c>
      <c r="U42" s="7">
        <f t="shared" si="13"/>
        <v>4</v>
      </c>
      <c r="V42" s="32">
        <f t="shared" si="13"/>
        <v>73</v>
      </c>
      <c r="W42" s="21">
        <f t="shared" si="13"/>
        <v>24</v>
      </c>
      <c r="X42" s="43">
        <f t="shared" si="13"/>
        <v>467</v>
      </c>
      <c r="Y42" s="46">
        <f t="shared" si="13"/>
        <v>5</v>
      </c>
      <c r="Z42" s="7">
        <f t="shared" si="13"/>
        <v>86</v>
      </c>
      <c r="AA42" s="7">
        <f t="shared" si="13"/>
        <v>6</v>
      </c>
      <c r="AB42" s="32">
        <f t="shared" si="13"/>
        <v>95</v>
      </c>
      <c r="AC42" s="21">
        <f t="shared" si="13"/>
        <v>11</v>
      </c>
      <c r="AD42" s="43">
        <f t="shared" si="13"/>
        <v>181</v>
      </c>
      <c r="AE42" s="70">
        <f t="shared" si="13"/>
        <v>55</v>
      </c>
      <c r="AF42" s="68">
        <f t="shared" si="13"/>
        <v>55</v>
      </c>
      <c r="AG42" s="71">
        <f t="shared" si="13"/>
        <v>931</v>
      </c>
    </row>
    <row r="43" spans="1:34" ht="16.5" thickBot="1">
      <c r="A43" s="19"/>
      <c r="B43" s="2" t="s">
        <v>36</v>
      </c>
      <c r="C43" s="5">
        <f aca="true" t="shared" si="14" ref="C43:AB43">C8+C9+C10+C11+C12+C13+C14+C16+C17+C18+C21+C22+C23+C24+C25+C26+C28+C29</f>
        <v>16</v>
      </c>
      <c r="D43" s="5">
        <f t="shared" si="14"/>
        <v>180</v>
      </c>
      <c r="E43" s="5">
        <f t="shared" si="14"/>
        <v>16</v>
      </c>
      <c r="F43" s="5">
        <f t="shared" si="14"/>
        <v>178</v>
      </c>
      <c r="G43" s="5">
        <f t="shared" si="14"/>
        <v>16</v>
      </c>
      <c r="H43" s="5">
        <f t="shared" si="14"/>
        <v>183</v>
      </c>
      <c r="I43" s="5">
        <f t="shared" si="14"/>
        <v>17</v>
      </c>
      <c r="J43" s="30">
        <f t="shared" si="14"/>
        <v>168</v>
      </c>
      <c r="K43" s="19">
        <f t="shared" si="14"/>
        <v>65</v>
      </c>
      <c r="L43" s="41">
        <f t="shared" si="14"/>
        <v>709</v>
      </c>
      <c r="M43" s="45">
        <f t="shared" si="14"/>
        <v>17</v>
      </c>
      <c r="N43" s="5">
        <f t="shared" si="14"/>
        <v>227</v>
      </c>
      <c r="O43" s="5">
        <f t="shared" si="14"/>
        <v>16</v>
      </c>
      <c r="P43" s="5">
        <f t="shared" si="14"/>
        <v>198</v>
      </c>
      <c r="Q43" s="5">
        <f t="shared" si="14"/>
        <v>18</v>
      </c>
      <c r="R43" s="5">
        <f t="shared" si="14"/>
        <v>237</v>
      </c>
      <c r="S43" s="5">
        <f t="shared" si="14"/>
        <v>17</v>
      </c>
      <c r="T43" s="5">
        <f t="shared" si="14"/>
        <v>273</v>
      </c>
      <c r="U43" s="5">
        <f t="shared" si="14"/>
        <v>8</v>
      </c>
      <c r="V43" s="30">
        <f t="shared" si="14"/>
        <v>97</v>
      </c>
      <c r="W43" s="19">
        <f t="shared" si="14"/>
        <v>76</v>
      </c>
      <c r="X43" s="41">
        <f t="shared" si="14"/>
        <v>1032</v>
      </c>
      <c r="Y43" s="45">
        <f t="shared" si="14"/>
        <v>18</v>
      </c>
      <c r="Z43" s="5">
        <f t="shared" si="14"/>
        <v>198</v>
      </c>
      <c r="AA43" s="5">
        <f t="shared" si="14"/>
        <v>17</v>
      </c>
      <c r="AB43" s="5">
        <f t="shared" si="14"/>
        <v>226</v>
      </c>
      <c r="AC43" s="19">
        <f>AC8+AC9+AC10+AC11+AC12+AC13+AC14+AC16+AC17+AC18+AC21+AC22+AC23+AC24+AC25+AC26+AC28+AC29</f>
        <v>35</v>
      </c>
      <c r="AD43" s="41">
        <f>AD8+AD9+AD10+AD11+AD12+AD13+AD14+AD16+AD17+AD18+AD21+AD22+AD23+AD24+AD25+AD26+AD28+AD29</f>
        <v>424</v>
      </c>
      <c r="AE43" s="72">
        <f>AE8+AE9+AE10+AE11+AE12+AE13+AE14+AE16+AE17+AE18+AE21+AE22+AE23+AE24+AE25+AE26+AE28+AE29</f>
        <v>176</v>
      </c>
      <c r="AF43" s="69">
        <f>AF8+AF9+AF10+AF11+AF12+AF13+AF14+AF16+AF17+AF18+AF21+AF22+AF23+AF24+AF25+AF26+AF28+AF29</f>
        <v>176</v>
      </c>
      <c r="AG43" s="73">
        <f>AG8+AG9+AG10+AG11+AG12+AG13+AG14+AG16+AG17+AG18+AG21+AG22+AG23+AG24+AG25+AG26+AG28+AG29</f>
        <v>2165</v>
      </c>
      <c r="AH43" s="66"/>
    </row>
    <row r="44" spans="1:34" ht="16.5" thickBot="1">
      <c r="A44" s="9"/>
      <c r="B44" s="10" t="s">
        <v>37</v>
      </c>
      <c r="C44" s="11">
        <f aca="true" t="shared" si="15" ref="C44:AB44">C30+C31+C32+C33+C34+C35+C36+C38+C39</f>
        <v>6</v>
      </c>
      <c r="D44" s="11">
        <f t="shared" si="15"/>
        <v>39</v>
      </c>
      <c r="E44" s="11">
        <f t="shared" si="15"/>
        <v>6</v>
      </c>
      <c r="F44" s="11">
        <f t="shared" si="15"/>
        <v>43</v>
      </c>
      <c r="G44" s="11">
        <f t="shared" si="15"/>
        <v>5</v>
      </c>
      <c r="H44" s="11">
        <f t="shared" si="15"/>
        <v>43</v>
      </c>
      <c r="I44" s="11">
        <f t="shared" si="15"/>
        <v>5</v>
      </c>
      <c r="J44" s="31">
        <f t="shared" si="15"/>
        <v>41</v>
      </c>
      <c r="K44" s="42">
        <f t="shared" si="15"/>
        <v>22</v>
      </c>
      <c r="L44" s="12">
        <f t="shared" si="15"/>
        <v>166</v>
      </c>
      <c r="M44" s="37">
        <f t="shared" si="15"/>
        <v>6</v>
      </c>
      <c r="N44" s="11">
        <f t="shared" si="15"/>
        <v>40</v>
      </c>
      <c r="O44" s="11">
        <f t="shared" si="15"/>
        <v>6</v>
      </c>
      <c r="P44" s="11">
        <f t="shared" si="15"/>
        <v>42</v>
      </c>
      <c r="Q44" s="11">
        <f t="shared" si="15"/>
        <v>7</v>
      </c>
      <c r="R44" s="11">
        <f t="shared" si="15"/>
        <v>44</v>
      </c>
      <c r="S44" s="11">
        <f t="shared" si="15"/>
        <v>8</v>
      </c>
      <c r="T44" s="11">
        <f t="shared" si="15"/>
        <v>69</v>
      </c>
      <c r="U44" s="11">
        <f t="shared" si="15"/>
        <v>1</v>
      </c>
      <c r="V44" s="31">
        <f t="shared" si="15"/>
        <v>7</v>
      </c>
      <c r="W44" s="42">
        <f t="shared" si="15"/>
        <v>28</v>
      </c>
      <c r="X44" s="12">
        <f t="shared" si="15"/>
        <v>202</v>
      </c>
      <c r="Y44" s="37">
        <f t="shared" si="15"/>
        <v>0</v>
      </c>
      <c r="Z44" s="11">
        <f t="shared" si="15"/>
        <v>0</v>
      </c>
      <c r="AA44" s="11">
        <f t="shared" si="15"/>
        <v>0</v>
      </c>
      <c r="AB44" s="31">
        <f t="shared" si="15"/>
        <v>0</v>
      </c>
      <c r="AC44" s="42"/>
      <c r="AD44" s="12">
        <f>AD30+AD31+AD32+AD33+AD34+AD35+AD36+AD38+AD39</f>
        <v>0</v>
      </c>
      <c r="AE44" s="42">
        <f>AE30+AE31+AE32+AE33+AE34+AE35+AE36+AE38+AE39</f>
        <v>50</v>
      </c>
      <c r="AF44" s="11">
        <f>AF30+AF31+AF32+AF33+AF34+AF35+AF36+AF38+AF39</f>
        <v>50</v>
      </c>
      <c r="AG44" s="12">
        <f>AG30+AG31+AG32+AG33+AG34+AG35+AG36+AG38+AG39</f>
        <v>368</v>
      </c>
      <c r="AH44" s="14"/>
    </row>
    <row r="45" spans="1:33" ht="15.75">
      <c r="A45" s="21"/>
      <c r="B45" s="3" t="s">
        <v>35</v>
      </c>
      <c r="C45" s="7">
        <f aca="true" t="shared" si="16" ref="C45:J45">C35</f>
        <v>1</v>
      </c>
      <c r="D45" s="7">
        <f t="shared" si="16"/>
        <v>7</v>
      </c>
      <c r="E45" s="7">
        <f t="shared" si="16"/>
        <v>1</v>
      </c>
      <c r="F45" s="7">
        <f t="shared" si="16"/>
        <v>8</v>
      </c>
      <c r="G45" s="7">
        <f t="shared" si="16"/>
        <v>1</v>
      </c>
      <c r="H45" s="7">
        <f t="shared" si="16"/>
        <v>7</v>
      </c>
      <c r="I45" s="7">
        <f t="shared" si="16"/>
        <v>1</v>
      </c>
      <c r="J45" s="32">
        <f t="shared" si="16"/>
        <v>8</v>
      </c>
      <c r="K45" s="21">
        <f>C45+E45+G45+I45</f>
        <v>4</v>
      </c>
      <c r="L45" s="43">
        <f>D45+F45+H45+J45</f>
        <v>30</v>
      </c>
      <c r="M45" s="46">
        <f aca="true" t="shared" si="17" ref="M45:V45">M35</f>
        <v>1</v>
      </c>
      <c r="N45" s="7">
        <f t="shared" si="17"/>
        <v>5</v>
      </c>
      <c r="O45" s="7">
        <f t="shared" si="17"/>
        <v>1</v>
      </c>
      <c r="P45" s="7">
        <f t="shared" si="17"/>
        <v>7</v>
      </c>
      <c r="Q45" s="7">
        <f t="shared" si="17"/>
        <v>1</v>
      </c>
      <c r="R45" s="7">
        <f t="shared" si="17"/>
        <v>5</v>
      </c>
      <c r="S45" s="7">
        <f t="shared" si="17"/>
        <v>1</v>
      </c>
      <c r="T45" s="7">
        <f t="shared" si="17"/>
        <v>8</v>
      </c>
      <c r="U45" s="7">
        <f t="shared" si="17"/>
        <v>0</v>
      </c>
      <c r="V45" s="32">
        <f t="shared" si="17"/>
        <v>0</v>
      </c>
      <c r="W45" s="21">
        <f>M45+O45+Q45+S45+U45</f>
        <v>4</v>
      </c>
      <c r="X45" s="43">
        <f>N45+P45+R45+T45+V45</f>
        <v>25</v>
      </c>
      <c r="Y45" s="46">
        <f>Y35</f>
        <v>0</v>
      </c>
      <c r="Z45" s="7">
        <f>Z35</f>
        <v>0</v>
      </c>
      <c r="AA45" s="7">
        <f>AA35</f>
        <v>0</v>
      </c>
      <c r="AB45" s="32">
        <f>AB35</f>
        <v>0</v>
      </c>
      <c r="AC45" s="21">
        <f>AC35</f>
        <v>0</v>
      </c>
      <c r="AD45" s="43">
        <f>Z45+AB45</f>
        <v>0</v>
      </c>
      <c r="AE45" s="57">
        <f>K45+W45+AC45</f>
        <v>8</v>
      </c>
      <c r="AF45" s="8">
        <f>AF35</f>
        <v>8</v>
      </c>
      <c r="AG45" s="22">
        <f>L45+X45+AD45</f>
        <v>55</v>
      </c>
    </row>
    <row r="46" spans="1:33" ht="16.5" thickBot="1">
      <c r="A46" s="19"/>
      <c r="B46" s="2" t="s">
        <v>36</v>
      </c>
      <c r="C46" s="5">
        <f aca="true" t="shared" si="18" ref="C46:AB46">C30+C31+C32+C33+C34+C36+C38+C39</f>
        <v>5</v>
      </c>
      <c r="D46" s="5">
        <f t="shared" si="18"/>
        <v>32</v>
      </c>
      <c r="E46" s="5">
        <f t="shared" si="18"/>
        <v>5</v>
      </c>
      <c r="F46" s="5">
        <f t="shared" si="18"/>
        <v>35</v>
      </c>
      <c r="G46" s="5">
        <f t="shared" si="18"/>
        <v>4</v>
      </c>
      <c r="H46" s="5">
        <f t="shared" si="18"/>
        <v>36</v>
      </c>
      <c r="I46" s="5">
        <f t="shared" si="18"/>
        <v>4</v>
      </c>
      <c r="J46" s="30">
        <f t="shared" si="18"/>
        <v>33</v>
      </c>
      <c r="K46" s="19">
        <f t="shared" si="18"/>
        <v>18</v>
      </c>
      <c r="L46" s="41">
        <f t="shared" si="18"/>
        <v>136</v>
      </c>
      <c r="M46" s="45">
        <f t="shared" si="18"/>
        <v>5</v>
      </c>
      <c r="N46" s="5">
        <f t="shared" si="18"/>
        <v>35</v>
      </c>
      <c r="O46" s="5">
        <f t="shared" si="18"/>
        <v>5</v>
      </c>
      <c r="P46" s="5">
        <f t="shared" si="18"/>
        <v>35</v>
      </c>
      <c r="Q46" s="5">
        <f t="shared" si="18"/>
        <v>6</v>
      </c>
      <c r="R46" s="5">
        <f t="shared" si="18"/>
        <v>39</v>
      </c>
      <c r="S46" s="5">
        <f t="shared" si="18"/>
        <v>7</v>
      </c>
      <c r="T46" s="5">
        <f t="shared" si="18"/>
        <v>61</v>
      </c>
      <c r="U46" s="5">
        <f t="shared" si="18"/>
        <v>1</v>
      </c>
      <c r="V46" s="30">
        <f t="shared" si="18"/>
        <v>7</v>
      </c>
      <c r="W46" s="19">
        <f t="shared" si="18"/>
        <v>24</v>
      </c>
      <c r="X46" s="41">
        <f t="shared" si="18"/>
        <v>177</v>
      </c>
      <c r="Y46" s="45">
        <f t="shared" si="18"/>
        <v>0</v>
      </c>
      <c r="Z46" s="5">
        <f t="shared" si="18"/>
        <v>0</v>
      </c>
      <c r="AA46" s="5">
        <f t="shared" si="18"/>
        <v>0</v>
      </c>
      <c r="AB46" s="30">
        <f t="shared" si="18"/>
        <v>0</v>
      </c>
      <c r="AC46" s="83"/>
      <c r="AD46" s="41">
        <f>AD30+AD31+AD32+AD33+AD34+AD36+AD38+AD39</f>
        <v>0</v>
      </c>
      <c r="AE46" s="72">
        <f>AE30+AE31+AE32+AE33+AE34+AE36+AE38+AE39</f>
        <v>42</v>
      </c>
      <c r="AF46" s="69">
        <f>AF30+AF31+AF32+AF33+AF34+AF36+AF38+AF39</f>
        <v>42</v>
      </c>
      <c r="AG46" s="73">
        <f>AG30+AG31+AG32+AG33+AG34+AG36+AG38+AG39</f>
        <v>313</v>
      </c>
    </row>
    <row r="47" spans="1:33" ht="16.5" thickBot="1">
      <c r="A47" s="9"/>
      <c r="B47" s="10" t="s">
        <v>38</v>
      </c>
      <c r="C47" s="11">
        <f aca="true" t="shared" si="19" ref="C47:AG47">C37</f>
        <v>0</v>
      </c>
      <c r="D47" s="11">
        <f t="shared" si="19"/>
        <v>0</v>
      </c>
      <c r="E47" s="11">
        <f t="shared" si="19"/>
        <v>0</v>
      </c>
      <c r="F47" s="11">
        <f t="shared" si="19"/>
        <v>2</v>
      </c>
      <c r="G47" s="11">
        <f t="shared" si="19"/>
        <v>0</v>
      </c>
      <c r="H47" s="11">
        <f t="shared" si="19"/>
        <v>0</v>
      </c>
      <c r="I47" s="11">
        <f t="shared" si="19"/>
        <v>0</v>
      </c>
      <c r="J47" s="31">
        <f t="shared" si="19"/>
        <v>0</v>
      </c>
      <c r="K47" s="42">
        <f t="shared" si="19"/>
        <v>0</v>
      </c>
      <c r="L47" s="12">
        <f t="shared" si="19"/>
        <v>2</v>
      </c>
      <c r="M47" s="37">
        <f t="shared" si="19"/>
        <v>0</v>
      </c>
      <c r="N47" s="11">
        <f t="shared" si="19"/>
        <v>0</v>
      </c>
      <c r="O47" s="11">
        <f t="shared" si="19"/>
        <v>0</v>
      </c>
      <c r="P47" s="11">
        <f t="shared" si="19"/>
        <v>0</v>
      </c>
      <c r="Q47" s="11">
        <f t="shared" si="19"/>
        <v>0</v>
      </c>
      <c r="R47" s="11">
        <f t="shared" si="19"/>
        <v>0</v>
      </c>
      <c r="S47" s="11">
        <f t="shared" si="19"/>
        <v>0</v>
      </c>
      <c r="T47" s="11">
        <f t="shared" si="19"/>
        <v>0</v>
      </c>
      <c r="U47" s="11">
        <f t="shared" si="19"/>
        <v>0</v>
      </c>
      <c r="V47" s="31">
        <f t="shared" si="19"/>
        <v>0</v>
      </c>
      <c r="W47" s="42">
        <f t="shared" si="19"/>
        <v>0</v>
      </c>
      <c r="X47" s="12">
        <f t="shared" si="19"/>
        <v>0</v>
      </c>
      <c r="Y47" s="37">
        <f t="shared" si="19"/>
        <v>0</v>
      </c>
      <c r="Z47" s="11">
        <f t="shared" si="19"/>
        <v>0</v>
      </c>
      <c r="AA47" s="11">
        <f t="shared" si="19"/>
        <v>0</v>
      </c>
      <c r="AB47" s="31">
        <f t="shared" si="19"/>
        <v>0</v>
      </c>
      <c r="AC47" s="42">
        <f t="shared" si="19"/>
        <v>0</v>
      </c>
      <c r="AD47" s="12">
        <f t="shared" si="19"/>
        <v>0</v>
      </c>
      <c r="AE47" s="42">
        <f t="shared" si="19"/>
        <v>0</v>
      </c>
      <c r="AF47" s="11">
        <f t="shared" si="19"/>
        <v>0</v>
      </c>
      <c r="AG47" s="12">
        <f t="shared" si="19"/>
        <v>2</v>
      </c>
    </row>
    <row r="48" spans="1:33" ht="15.75">
      <c r="A48" s="21"/>
      <c r="B48" s="3" t="s">
        <v>35</v>
      </c>
      <c r="C48" s="7"/>
      <c r="D48" s="7"/>
      <c r="E48" s="7"/>
      <c r="F48" s="7"/>
      <c r="G48" s="7"/>
      <c r="H48" s="7"/>
      <c r="I48" s="7"/>
      <c r="J48" s="32"/>
      <c r="K48" s="21">
        <f>C48+E48+G48+I48</f>
        <v>0</v>
      </c>
      <c r="L48" s="43">
        <f>D48+F48+H48+J48</f>
        <v>0</v>
      </c>
      <c r="M48" s="46"/>
      <c r="N48" s="7"/>
      <c r="O48" s="7"/>
      <c r="P48" s="7"/>
      <c r="Q48" s="7"/>
      <c r="R48" s="7"/>
      <c r="S48" s="7"/>
      <c r="T48" s="7"/>
      <c r="U48" s="7"/>
      <c r="V48" s="32"/>
      <c r="W48" s="21">
        <f>M48+O48+Q48+S48+U48</f>
        <v>0</v>
      </c>
      <c r="X48" s="43">
        <f>N48+P48+R48+T48+V48</f>
        <v>0</v>
      </c>
      <c r="Y48" s="46"/>
      <c r="Z48" s="7"/>
      <c r="AA48" s="7"/>
      <c r="AB48" s="32"/>
      <c r="AC48" s="21">
        <f>Y48+AA48</f>
        <v>0</v>
      </c>
      <c r="AD48" s="43">
        <f>Z48+AB48</f>
        <v>0</v>
      </c>
      <c r="AE48" s="74">
        <f>K48+W48+AC48</f>
        <v>0</v>
      </c>
      <c r="AF48" s="75"/>
      <c r="AG48" s="76">
        <f>L48+X48+AD48</f>
        <v>0</v>
      </c>
    </row>
    <row r="49" spans="1:34" ht="16.5" thickBot="1">
      <c r="A49" s="19"/>
      <c r="B49" s="2" t="s">
        <v>36</v>
      </c>
      <c r="C49" s="5">
        <f aca="true" t="shared" si="20" ref="C49:AG49">C37</f>
        <v>0</v>
      </c>
      <c r="D49" s="5">
        <f t="shared" si="20"/>
        <v>0</v>
      </c>
      <c r="E49" s="5">
        <f t="shared" si="20"/>
        <v>0</v>
      </c>
      <c r="F49" s="5">
        <f t="shared" si="20"/>
        <v>2</v>
      </c>
      <c r="G49" s="5">
        <f t="shared" si="20"/>
        <v>0</v>
      </c>
      <c r="H49" s="5">
        <f t="shared" si="20"/>
        <v>0</v>
      </c>
      <c r="I49" s="5">
        <f t="shared" si="20"/>
        <v>0</v>
      </c>
      <c r="J49" s="30">
        <f t="shared" si="20"/>
        <v>0</v>
      </c>
      <c r="K49" s="19">
        <f t="shared" si="20"/>
        <v>0</v>
      </c>
      <c r="L49" s="41">
        <f t="shared" si="20"/>
        <v>2</v>
      </c>
      <c r="M49" s="45">
        <f t="shared" si="20"/>
        <v>0</v>
      </c>
      <c r="N49" s="5">
        <f t="shared" si="20"/>
        <v>0</v>
      </c>
      <c r="O49" s="5">
        <f t="shared" si="20"/>
        <v>0</v>
      </c>
      <c r="P49" s="5">
        <f t="shared" si="20"/>
        <v>0</v>
      </c>
      <c r="Q49" s="5">
        <f t="shared" si="20"/>
        <v>0</v>
      </c>
      <c r="R49" s="5">
        <f t="shared" si="20"/>
        <v>0</v>
      </c>
      <c r="S49" s="5">
        <f t="shared" si="20"/>
        <v>0</v>
      </c>
      <c r="T49" s="5">
        <f t="shared" si="20"/>
        <v>0</v>
      </c>
      <c r="U49" s="5">
        <f t="shared" si="20"/>
        <v>0</v>
      </c>
      <c r="V49" s="30">
        <f t="shared" si="20"/>
        <v>0</v>
      </c>
      <c r="W49" s="19">
        <f t="shared" si="20"/>
        <v>0</v>
      </c>
      <c r="X49" s="41">
        <f t="shared" si="20"/>
        <v>0</v>
      </c>
      <c r="Y49" s="45">
        <f t="shared" si="20"/>
        <v>0</v>
      </c>
      <c r="Z49" s="5">
        <f t="shared" si="20"/>
        <v>0</v>
      </c>
      <c r="AA49" s="5">
        <f t="shared" si="20"/>
        <v>0</v>
      </c>
      <c r="AB49" s="30">
        <f t="shared" si="20"/>
        <v>0</v>
      </c>
      <c r="AC49" s="19">
        <f t="shared" si="20"/>
        <v>0</v>
      </c>
      <c r="AD49" s="41">
        <f t="shared" si="20"/>
        <v>0</v>
      </c>
      <c r="AE49" s="72">
        <f t="shared" si="20"/>
        <v>0</v>
      </c>
      <c r="AF49" s="69">
        <f t="shared" si="20"/>
        <v>0</v>
      </c>
      <c r="AG49" s="73">
        <f t="shared" si="20"/>
        <v>2</v>
      </c>
      <c r="AH49" s="66"/>
    </row>
    <row r="50" spans="1:34" ht="16.5" thickBot="1">
      <c r="A50" s="9"/>
      <c r="B50" s="10" t="s">
        <v>39</v>
      </c>
      <c r="C50" s="11">
        <f aca="true" t="shared" si="21" ref="C50:AG50">C41+C44+C47</f>
        <v>27</v>
      </c>
      <c r="D50" s="11">
        <f t="shared" si="21"/>
        <v>287</v>
      </c>
      <c r="E50" s="11">
        <f t="shared" si="21"/>
        <v>27</v>
      </c>
      <c r="F50" s="11">
        <f t="shared" si="21"/>
        <v>298</v>
      </c>
      <c r="G50" s="11">
        <f t="shared" si="21"/>
        <v>26</v>
      </c>
      <c r="H50" s="11">
        <f t="shared" si="21"/>
        <v>299</v>
      </c>
      <c r="I50" s="11">
        <f t="shared" si="21"/>
        <v>27</v>
      </c>
      <c r="J50" s="31">
        <f t="shared" si="21"/>
        <v>276</v>
      </c>
      <c r="K50" s="42">
        <f t="shared" si="21"/>
        <v>107</v>
      </c>
      <c r="L50" s="12">
        <f t="shared" si="21"/>
        <v>1160</v>
      </c>
      <c r="M50" s="37">
        <f t="shared" si="21"/>
        <v>27</v>
      </c>
      <c r="N50" s="11">
        <f t="shared" si="21"/>
        <v>351</v>
      </c>
      <c r="O50" s="11">
        <f t="shared" si="21"/>
        <v>27</v>
      </c>
      <c r="P50" s="11">
        <f t="shared" si="21"/>
        <v>337</v>
      </c>
      <c r="Q50" s="11">
        <f t="shared" si="21"/>
        <v>31</v>
      </c>
      <c r="R50" s="11">
        <f t="shared" si="21"/>
        <v>385</v>
      </c>
      <c r="S50" s="11">
        <f t="shared" si="21"/>
        <v>30</v>
      </c>
      <c r="T50" s="11">
        <f t="shared" si="21"/>
        <v>451</v>
      </c>
      <c r="U50" s="11">
        <f t="shared" si="21"/>
        <v>13</v>
      </c>
      <c r="V50" s="31">
        <f t="shared" si="21"/>
        <v>177</v>
      </c>
      <c r="W50" s="42">
        <f t="shared" si="21"/>
        <v>128</v>
      </c>
      <c r="X50" s="12">
        <f t="shared" si="21"/>
        <v>1701</v>
      </c>
      <c r="Y50" s="37">
        <f t="shared" si="21"/>
        <v>23</v>
      </c>
      <c r="Z50" s="11">
        <f t="shared" si="21"/>
        <v>284</v>
      </c>
      <c r="AA50" s="11">
        <f t="shared" si="21"/>
        <v>23</v>
      </c>
      <c r="AB50" s="31">
        <f t="shared" si="21"/>
        <v>321</v>
      </c>
      <c r="AC50" s="42">
        <f t="shared" si="21"/>
        <v>46</v>
      </c>
      <c r="AD50" s="12">
        <f t="shared" si="21"/>
        <v>605</v>
      </c>
      <c r="AE50" s="77">
        <f t="shared" si="21"/>
        <v>281</v>
      </c>
      <c r="AF50" s="78">
        <f t="shared" si="21"/>
        <v>281</v>
      </c>
      <c r="AG50" s="79">
        <f t="shared" si="21"/>
        <v>3466</v>
      </c>
      <c r="AH50" s="14"/>
    </row>
    <row r="51" spans="1:33" ht="15.75">
      <c r="A51" s="21"/>
      <c r="B51" s="3" t="s">
        <v>35</v>
      </c>
      <c r="C51" s="7">
        <f aca="true" t="shared" si="22" ref="C51:AG51">C42+C45+C48</f>
        <v>6</v>
      </c>
      <c r="D51" s="7">
        <f t="shared" si="22"/>
        <v>75</v>
      </c>
      <c r="E51" s="7">
        <f t="shared" si="22"/>
        <v>6</v>
      </c>
      <c r="F51" s="7">
        <f t="shared" si="22"/>
        <v>83</v>
      </c>
      <c r="G51" s="7">
        <f t="shared" si="22"/>
        <v>6</v>
      </c>
      <c r="H51" s="7">
        <f t="shared" si="22"/>
        <v>80</v>
      </c>
      <c r="I51" s="7">
        <f t="shared" si="22"/>
        <v>6</v>
      </c>
      <c r="J51" s="32">
        <f t="shared" si="22"/>
        <v>75</v>
      </c>
      <c r="K51" s="21">
        <f t="shared" si="22"/>
        <v>24</v>
      </c>
      <c r="L51" s="43">
        <f t="shared" si="22"/>
        <v>313</v>
      </c>
      <c r="M51" s="46">
        <f t="shared" si="22"/>
        <v>5</v>
      </c>
      <c r="N51" s="7">
        <f t="shared" si="22"/>
        <v>89</v>
      </c>
      <c r="O51" s="7">
        <f t="shared" si="22"/>
        <v>6</v>
      </c>
      <c r="P51" s="7">
        <f t="shared" si="22"/>
        <v>104</v>
      </c>
      <c r="Q51" s="7">
        <f t="shared" si="22"/>
        <v>7</v>
      </c>
      <c r="R51" s="7">
        <f t="shared" si="22"/>
        <v>109</v>
      </c>
      <c r="S51" s="7">
        <f t="shared" si="22"/>
        <v>6</v>
      </c>
      <c r="T51" s="7">
        <f t="shared" si="22"/>
        <v>117</v>
      </c>
      <c r="U51" s="7">
        <f t="shared" si="22"/>
        <v>4</v>
      </c>
      <c r="V51" s="32">
        <f t="shared" si="22"/>
        <v>73</v>
      </c>
      <c r="W51" s="21">
        <f t="shared" si="22"/>
        <v>28</v>
      </c>
      <c r="X51" s="43">
        <f t="shared" si="22"/>
        <v>492</v>
      </c>
      <c r="Y51" s="46">
        <f t="shared" si="22"/>
        <v>5</v>
      </c>
      <c r="Z51" s="7">
        <f t="shared" si="22"/>
        <v>86</v>
      </c>
      <c r="AA51" s="7">
        <f t="shared" si="22"/>
        <v>6</v>
      </c>
      <c r="AB51" s="32">
        <f t="shared" si="22"/>
        <v>95</v>
      </c>
      <c r="AC51" s="21">
        <f t="shared" si="22"/>
        <v>11</v>
      </c>
      <c r="AD51" s="43">
        <f t="shared" si="22"/>
        <v>181</v>
      </c>
      <c r="AE51" s="74">
        <f t="shared" si="22"/>
        <v>63</v>
      </c>
      <c r="AF51" s="75">
        <f t="shared" si="22"/>
        <v>63</v>
      </c>
      <c r="AG51" s="76">
        <f t="shared" si="22"/>
        <v>986</v>
      </c>
    </row>
    <row r="52" spans="1:33" ht="16.5" thickBot="1">
      <c r="A52" s="23"/>
      <c r="B52" s="24" t="s">
        <v>36</v>
      </c>
      <c r="C52" s="25">
        <f aca="true" t="shared" si="23" ref="C52:AG52">C43+C46+C49</f>
        <v>21</v>
      </c>
      <c r="D52" s="25">
        <f t="shared" si="23"/>
        <v>212</v>
      </c>
      <c r="E52" s="25">
        <f t="shared" si="23"/>
        <v>21</v>
      </c>
      <c r="F52" s="25">
        <f t="shared" si="23"/>
        <v>215</v>
      </c>
      <c r="G52" s="25">
        <f t="shared" si="23"/>
        <v>20</v>
      </c>
      <c r="H52" s="25">
        <f t="shared" si="23"/>
        <v>219</v>
      </c>
      <c r="I52" s="25">
        <f t="shared" si="23"/>
        <v>21</v>
      </c>
      <c r="J52" s="33">
        <f t="shared" si="23"/>
        <v>201</v>
      </c>
      <c r="K52" s="23">
        <f t="shared" si="23"/>
        <v>83</v>
      </c>
      <c r="L52" s="44">
        <f t="shared" si="23"/>
        <v>847</v>
      </c>
      <c r="M52" s="47">
        <f t="shared" si="23"/>
        <v>22</v>
      </c>
      <c r="N52" s="25">
        <f t="shared" si="23"/>
        <v>262</v>
      </c>
      <c r="O52" s="25">
        <f t="shared" si="23"/>
        <v>21</v>
      </c>
      <c r="P52" s="25">
        <f t="shared" si="23"/>
        <v>233</v>
      </c>
      <c r="Q52" s="25">
        <f t="shared" si="23"/>
        <v>24</v>
      </c>
      <c r="R52" s="25">
        <f t="shared" si="23"/>
        <v>276</v>
      </c>
      <c r="S52" s="25">
        <f t="shared" si="23"/>
        <v>24</v>
      </c>
      <c r="T52" s="25">
        <f t="shared" si="23"/>
        <v>334</v>
      </c>
      <c r="U52" s="25">
        <f t="shared" si="23"/>
        <v>9</v>
      </c>
      <c r="V52" s="33">
        <f t="shared" si="23"/>
        <v>104</v>
      </c>
      <c r="W52" s="23">
        <f t="shared" si="23"/>
        <v>100</v>
      </c>
      <c r="X52" s="44">
        <f t="shared" si="23"/>
        <v>1209</v>
      </c>
      <c r="Y52" s="47">
        <f t="shared" si="23"/>
        <v>18</v>
      </c>
      <c r="Z52" s="25">
        <f t="shared" si="23"/>
        <v>198</v>
      </c>
      <c r="AA52" s="25">
        <f t="shared" si="23"/>
        <v>17</v>
      </c>
      <c r="AB52" s="33">
        <f t="shared" si="23"/>
        <v>226</v>
      </c>
      <c r="AC52" s="23">
        <f t="shared" si="23"/>
        <v>35</v>
      </c>
      <c r="AD52" s="44">
        <f t="shared" si="23"/>
        <v>424</v>
      </c>
      <c r="AE52" s="81">
        <f t="shared" si="23"/>
        <v>218</v>
      </c>
      <c r="AF52" s="80">
        <f t="shared" si="23"/>
        <v>218</v>
      </c>
      <c r="AG52" s="82">
        <f t="shared" si="23"/>
        <v>2480</v>
      </c>
    </row>
  </sheetData>
  <mergeCells count="18">
    <mergeCell ref="C5:D5"/>
    <mergeCell ref="A5:A6"/>
    <mergeCell ref="B5:B6"/>
    <mergeCell ref="E5:F5"/>
    <mergeCell ref="G5:H5"/>
    <mergeCell ref="I5:J5"/>
    <mergeCell ref="K5:L5"/>
    <mergeCell ref="M5:N5"/>
    <mergeCell ref="AE5:AG5"/>
    <mergeCell ref="B2:L2"/>
    <mergeCell ref="W5:X5"/>
    <mergeCell ref="Y5:Z5"/>
    <mergeCell ref="AA5:AB5"/>
    <mergeCell ref="AC5:AD5"/>
    <mergeCell ref="O5:P5"/>
    <mergeCell ref="Q5:R5"/>
    <mergeCell ref="S5:T5"/>
    <mergeCell ref="U5:V5"/>
  </mergeCells>
  <printOptions/>
  <pageMargins left="0.5905511811023623" right="0.5905511811023623" top="0.3937007874015748" bottom="0.3937007874015748" header="0.5118110236220472" footer="0.5118110236220472"/>
  <pageSetup fitToWidth="2" fitToHeight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2015-09-17T13:34:29Z</cp:lastPrinted>
  <dcterms:created xsi:type="dcterms:W3CDTF">1996-10-08T23:32:33Z</dcterms:created>
  <dcterms:modified xsi:type="dcterms:W3CDTF">2015-09-17T13:35:46Z</dcterms:modified>
  <cp:category/>
  <cp:version/>
  <cp:contentType/>
  <cp:contentStatus/>
</cp:coreProperties>
</file>